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L43" i="1"/>
  <c r="K43" i="1"/>
  <c r="J43" i="1"/>
  <c r="I43" i="1"/>
  <c r="E43" i="1" s="1"/>
  <c r="H43" i="1"/>
  <c r="G43" i="1"/>
  <c r="E42" i="1"/>
  <c r="E41" i="1"/>
  <c r="E40" i="1"/>
  <c r="E39" i="1"/>
  <c r="L37" i="1"/>
  <c r="K37" i="1"/>
  <c r="J37" i="1"/>
  <c r="I37" i="1"/>
  <c r="H37" i="1"/>
  <c r="E37" i="1" s="1"/>
  <c r="G37" i="1"/>
  <c r="E36" i="1"/>
  <c r="L34" i="1"/>
  <c r="K34" i="1"/>
  <c r="J34" i="1"/>
  <c r="I34" i="1"/>
  <c r="H34" i="1"/>
  <c r="E34" i="1" s="1"/>
  <c r="G34" i="1"/>
  <c r="E33" i="1"/>
  <c r="E32" i="1"/>
  <c r="E31" i="1"/>
  <c r="E30" i="1"/>
  <c r="K28" i="1"/>
  <c r="J28" i="1"/>
  <c r="I28" i="1"/>
  <c r="H28" i="1"/>
  <c r="G28" i="1"/>
  <c r="E28" i="1"/>
  <c r="E27" i="1"/>
  <c r="E26" i="1"/>
  <c r="E25" i="1"/>
  <c r="E24" i="1"/>
  <c r="L22" i="1"/>
  <c r="K22" i="1"/>
  <c r="K20" i="1" s="1"/>
  <c r="K52" i="1" s="1"/>
  <c r="J22" i="1"/>
  <c r="J20" i="1" s="1"/>
  <c r="J52" i="1" s="1"/>
  <c r="I22" i="1"/>
  <c r="E22" i="1" s="1"/>
  <c r="H22" i="1"/>
  <c r="G22" i="1"/>
  <c r="G20" i="1" s="1"/>
  <c r="L20" i="1"/>
  <c r="L52" i="1" s="1"/>
  <c r="H20" i="1"/>
  <c r="H52" i="1" s="1"/>
  <c r="E20" i="1" l="1"/>
  <c r="G52" i="1"/>
  <c r="E52" i="1" s="1"/>
  <c r="I20" i="1"/>
  <c r="I52" i="1" s="1"/>
</calcChain>
</file>

<file path=xl/sharedStrings.xml><?xml version="1.0" encoding="utf-8"?>
<sst xmlns="http://schemas.openxmlformats.org/spreadsheetml/2006/main" count="100" uniqueCount="90">
  <si>
    <t>Приложение к постановлению Северодвинской 
территориальной избирательной комиссии №1 
от 11.010.2018 №67/02</t>
  </si>
  <si>
    <t>Северодвинская территориальная избирательная комиссия № 1</t>
  </si>
  <si>
    <t>Форма № 2</t>
  </si>
  <si>
    <t>СВОДНЫЙ</t>
  </si>
  <si>
    <t>ФИНАНСОВЫЙ ОТЧЕТ</t>
  </si>
  <si>
    <t>(первый, итоговый, сводный отчет)</t>
  </si>
  <si>
    <t>о поступлении и расходовании средств избирательного фонда кандидата(тов), избирательного объединения, инициативной группы по проведению референдума, иной группы участников референдума</t>
  </si>
  <si>
    <t>кандидатов, участвовавших в выборах депутатов Архангельского областного Собрания депутатов седьмого созыва по одномандатному избирательному округу №12</t>
  </si>
  <si>
    <t>фамилия, имя, отчество кандидата, наименование избирательного округа, наименование избирательного объединения, инициативной группы по проведению референдума, иной группы участников референдума</t>
  </si>
  <si>
    <t>Выборы депутатов Архангельского областного Собрания депутатов седьмого созыва</t>
  </si>
  <si>
    <t>наименование избирательной кампании, кампании референдума</t>
  </si>
  <si>
    <t xml:space="preserve">№ </t>
  </si>
  <si>
    <t>номер специального избирательного счета, счета референдума</t>
  </si>
  <si>
    <t>Одномандатный избирательный округ № 12</t>
  </si>
  <si>
    <t>Строка финансового отчета</t>
  </si>
  <si>
    <t>Шифр строки</t>
  </si>
  <si>
    <t>Сумма</t>
  </si>
  <si>
    <t>Примечание</t>
  </si>
  <si>
    <t>Вязников Андрей Михайлович</t>
  </si>
  <si>
    <t>Дружинин Николай Николаевич</t>
  </si>
  <si>
    <t>Дятлов Александр Владимирович</t>
  </si>
  <si>
    <t>Кулаков Владимир Павлович</t>
  </si>
  <si>
    <t>Федосеев Сергей Геннадьевич</t>
  </si>
  <si>
    <t>Черепанов Илья Аркадьевич</t>
  </si>
  <si>
    <t>ИТОГО</t>
  </si>
  <si>
    <t>Поступило средств в избирательный фонд, фонд референдума, всего*</t>
  </si>
  <si>
    <t>в том числе</t>
  </si>
  <si>
    <t>1.1</t>
  </si>
  <si>
    <t>Поступило средств в установленном порядке для формирования избирательного фонда, фонда референдума</t>
  </si>
  <si>
    <t>из них</t>
  </si>
  <si>
    <t>1.1.1</t>
  </si>
  <si>
    <t>Собственные средства кандидата, избирательного объединения, инициативной группы по проведению референдума, иной группы участников референдума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</si>
  <si>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</si>
  <si>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</si>
  <si>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</si>
  <si>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</si>
  <si>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1.1.4</t>
  </si>
  <si>
    <t>Добровольные пожертвования юридических лиц</t>
  </si>
  <si>
    <t>1.2</t>
  </si>
  <si>
    <t>Поступило в избирательный фонд, фонд референдума денежных средств с нарушением действующего законодательства</t>
  </si>
  <si>
    <t>1.2.1</t>
  </si>
  <si>
    <t>1.2.2</t>
  </si>
  <si>
    <t>1.2.3</t>
  </si>
  <si>
    <t>Средства граждан</t>
  </si>
  <si>
    <t>1.2.4</t>
  </si>
  <si>
    <t>Средства юридических лиц</t>
  </si>
  <si>
    <t>Возвращено денежных средств из избирательного фонда, фонда референдума, всего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</si>
  <si>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</si>
  <si>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</si>
  <si>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</si>
  <si>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действующего законодательства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</si>
  <si>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</si>
  <si>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</si>
  <si>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</si>
  <si>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</si>
  <si>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</si>
  <si>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</si>
  <si>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</si>
  <si>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</si>
  <si>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Израсходовано средств, всего **</t>
  </si>
  <si>
    <t>3.1</t>
  </si>
  <si>
    <t>На организацию сбора подписей избирателей, участников референдума, в том числе на оплату труда лиц, привлекаемых для сбора подписей избирателей, участников референдума</t>
  </si>
  <si>
    <t>3.2</t>
  </si>
  <si>
    <t>На предвыборную агитацию, агитацию по вопросам референдума через организации телерадиовещания и редакции периодических печатных изданий</t>
  </si>
  <si>
    <t>3.3</t>
  </si>
  <si>
    <t>На выпуск и распространение печатных и иных агитационных материалов</t>
  </si>
  <si>
    <t>3.4</t>
  </si>
  <si>
    <t>На проведение публичных массовых мероприятий</t>
  </si>
  <si>
    <t>3.5</t>
  </si>
  <si>
    <t>На оплату работ (услуг) информационного, консультационного характера и оплату других работ (услуг), выполненных (оказанных) юридическими лицами или гражданами РФ по договорам</t>
  </si>
  <si>
    <t>3.6</t>
  </si>
  <si>
    <t>На оплату иных расходов, непосредственно связанных с проведением избирательной кампании, кампании референдума</t>
  </si>
  <si>
    <t>Распределено неизрасходованного остатка средств фонда ***</t>
  </si>
  <si>
    <t xml:space="preserve">Остаток средств избирательного фонда, фонда референдума на дату сдачи отчета </t>
  </si>
  <si>
    <t xml:space="preserve">Правильность сведений, указанных в настоящем финансовом отчете подтверждаю, других денежных средств, минуя избирательный фонд, на организацию и проведение избирательной кампании не привлекалось. </t>
  </si>
  <si>
    <t xml:space="preserve">Кандидат, уполномоченный представитель по финансовым </t>
  </si>
  <si>
    <t>вопросам избирательного объединения, инициативной группы</t>
  </si>
  <si>
    <t xml:space="preserve"> по проведению референдума, иной группы  </t>
  </si>
  <si>
    <t xml:space="preserve">участников референдума с правом первой подписи </t>
  </si>
  <si>
    <t xml:space="preserve">(подпись, дата)                 </t>
  </si>
  <si>
    <t>(инициалы, фамилия)</t>
  </si>
  <si>
    <t>Председатель избирательной комиссии и главный бухгалтер (бухгалтер) ставят свои подписи только в сводном отчете.</t>
  </si>
  <si>
    <t>Председатель</t>
  </si>
  <si>
    <t>Северодвинской территориальной избирательной комиссии №1</t>
  </si>
  <si>
    <t>Б.В. Ундозеров</t>
  </si>
  <si>
    <t>(подпись, дата)</t>
  </si>
  <si>
    <t xml:space="preserve">Главный бухгалтер (бухгалтер) </t>
  </si>
  <si>
    <t xml:space="preserve">Т.Ф. Гладышева     </t>
  </si>
  <si>
    <t>** Сумма строки 190 равна итоговой сумме графы 9 формы № 1 настоящей Инструкции</t>
  </si>
  <si>
    <t xml:space="preserve">***  Заполняется только в итоговом финансовом отчете, сводном отчете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</si>
</sst>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indexed="12"/>
      <name val="Times New Roman"/>
      <family val="1"/>
    </font>
    <font>
      <b/>
      <sz val="8"/>
      <name val="Times New Roman"/>
      <family val="1"/>
    </font>
    <font>
      <sz val="9.5"/>
      <name val="Times New Roman"/>
      <family val="1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/>
    <xf numFmtId="0" fontId="7" fillId="0" borderId="1" xfId="0" applyFont="1" applyFill="1" applyBorder="1" applyAlignment="1">
      <alignment horizontal="right" vertical="top" wrapText="1"/>
    </xf>
    <xf numFmtId="0" fontId="0" fillId="0" borderId="1" xfId="0" applyFill="1" applyBorder="1"/>
    <xf numFmtId="49" fontId="12" fillId="0" borderId="0" xfId="0" applyNumberFormat="1" applyFont="1" applyFill="1" applyAlignment="1">
      <alignment horizontal="justify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164" fontId="9" fillId="0" borderId="17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9" fillId="0" borderId="18" xfId="0" applyNumberFormat="1" applyFont="1" applyFill="1" applyBorder="1" applyAlignment="1">
      <alignment horizontal="right" wrapText="1"/>
    </xf>
    <xf numFmtId="0" fontId="15" fillId="0" borderId="0" xfId="0" applyFont="1" applyFill="1"/>
    <xf numFmtId="164" fontId="10" fillId="0" borderId="17" xfId="0" applyNumberFormat="1" applyFont="1" applyFill="1" applyBorder="1" applyAlignment="1">
      <alignment horizontal="right" wrapText="1"/>
    </xf>
    <xf numFmtId="164" fontId="10" fillId="0" borderId="6" xfId="0" applyNumberFormat="1" applyFont="1" applyFill="1" applyBorder="1" applyAlignment="1">
      <alignment horizontal="right" wrapText="1"/>
    </xf>
    <xf numFmtId="164" fontId="10" fillId="0" borderId="18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top" wrapText="1"/>
    </xf>
    <xf numFmtId="164" fontId="12" fillId="0" borderId="7" xfId="0" applyNumberFormat="1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top" wrapText="1"/>
    </xf>
    <xf numFmtId="164" fontId="10" fillId="0" borderId="15" xfId="0" applyNumberFormat="1" applyFont="1" applyFill="1" applyBorder="1" applyAlignment="1">
      <alignment horizontal="right" wrapText="1"/>
    </xf>
    <xf numFmtId="164" fontId="10" fillId="0" borderId="16" xfId="0" applyNumberFormat="1" applyFont="1" applyFill="1" applyBorder="1" applyAlignment="1">
      <alignment horizontal="right" wrapText="1"/>
    </xf>
    <xf numFmtId="164" fontId="9" fillId="0" borderId="15" xfId="0" applyNumberFormat="1" applyFont="1" applyFill="1" applyBorder="1" applyAlignment="1">
      <alignment horizontal="right" wrapText="1"/>
    </xf>
    <xf numFmtId="164" fontId="9" fillId="0" borderId="19" xfId="0" applyNumberFormat="1" applyFont="1" applyFill="1" applyBorder="1" applyAlignment="1">
      <alignment horizontal="right" wrapText="1"/>
    </xf>
    <xf numFmtId="164" fontId="10" fillId="0" borderId="19" xfId="0" applyNumberFormat="1" applyFont="1" applyFill="1" applyBorder="1" applyAlignment="1">
      <alignment horizontal="right" wrapText="1"/>
    </xf>
    <xf numFmtId="164" fontId="9" fillId="0" borderId="16" xfId="0" applyNumberFormat="1" applyFont="1" applyFill="1" applyBorder="1" applyAlignment="1">
      <alignment horizontal="right" wrapText="1"/>
    </xf>
    <xf numFmtId="0" fontId="17" fillId="0" borderId="0" xfId="0" applyFont="1" applyFill="1"/>
    <xf numFmtId="164" fontId="10" fillId="0" borderId="20" xfId="0" applyNumberFormat="1" applyFont="1" applyFill="1" applyBorder="1" applyAlignment="1">
      <alignment horizontal="right" wrapText="1"/>
    </xf>
    <xf numFmtId="164" fontId="10" fillId="0" borderId="21" xfId="0" applyNumberFormat="1" applyFont="1" applyFill="1" applyBorder="1" applyAlignment="1">
      <alignment horizontal="right" wrapText="1"/>
    </xf>
    <xf numFmtId="164" fontId="10" fillId="0" borderId="2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0" fillId="0" borderId="0" xfId="0" applyFill="1" applyBorder="1"/>
    <xf numFmtId="49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49" fontId="10" fillId="0" borderId="0" xfId="0" applyNumberFormat="1" applyFont="1" applyFill="1" applyAlignment="1">
      <alignment horizontal="justify" vertical="top" wrapText="1"/>
    </xf>
    <xf numFmtId="0" fontId="1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49" fontId="17" fillId="0" borderId="0" xfId="1" applyNumberFormat="1" applyFont="1" applyFill="1" applyAlignment="1" applyProtection="1">
      <alignment horizontal="left"/>
    </xf>
    <xf numFmtId="0" fontId="19" fillId="0" borderId="0" xfId="0" applyFont="1" applyFill="1"/>
    <xf numFmtId="0" fontId="20" fillId="0" borderId="0" xfId="0" applyFont="1" applyFill="1"/>
    <xf numFmtId="49" fontId="10" fillId="0" borderId="0" xfId="0" applyNumberFormat="1" applyFont="1" applyFill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justify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6" xfId="1" applyFont="1" applyFill="1" applyBorder="1" applyAlignment="1" applyProtection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vertical="top" wrapText="1"/>
    </xf>
    <xf numFmtId="49" fontId="18" fillId="0" borderId="0" xfId="0" applyNumberFormat="1" applyFont="1" applyFill="1" applyAlignment="1">
      <alignment horizontal="justify" vertical="top" wrapText="1"/>
    </xf>
    <xf numFmtId="0" fontId="16" fillId="0" borderId="6" xfId="1" applyFont="1" applyFill="1" applyBorder="1" applyAlignment="1" applyProtection="1">
      <alignment horizontal="justify" vertical="top" wrapText="1"/>
    </xf>
    <xf numFmtId="49" fontId="9" fillId="0" borderId="0" xfId="0" applyNumberFormat="1" applyFont="1" applyFill="1" applyBorder="1" applyAlignment="1">
      <alignment horizontal="justify"/>
    </xf>
    <xf numFmtId="0" fontId="10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justify" vertical="top" wrapText="1"/>
    </xf>
    <xf numFmtId="49" fontId="2" fillId="0" borderId="0" xfId="0" applyNumberFormat="1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52" workbookViewId="0">
      <selection sqref="A1:L68"/>
    </sheetView>
  </sheetViews>
  <sheetFormatPr defaultRowHeight="15" x14ac:dyDescent="0.25"/>
  <cols>
    <col min="1" max="1" width="5.42578125" style="1" customWidth="1"/>
    <col min="2" max="2" width="48.28515625" style="2" customWidth="1"/>
    <col min="3" max="3" width="15.28515625" style="2" customWidth="1"/>
    <col min="4" max="4" width="6.85546875" style="2" customWidth="1"/>
    <col min="5" max="5" width="17.140625" style="2" customWidth="1"/>
    <col min="6" max="6" width="17.85546875" style="2" customWidth="1"/>
    <col min="7" max="12" width="13.140625" style="3" customWidth="1"/>
    <col min="13" max="211" width="9.140625" style="2"/>
    <col min="212" max="212" width="5.42578125" style="2" customWidth="1"/>
    <col min="213" max="213" width="48.28515625" style="2" customWidth="1"/>
    <col min="214" max="214" width="15.28515625" style="2" customWidth="1"/>
    <col min="215" max="215" width="6.85546875" style="2" customWidth="1"/>
    <col min="216" max="216" width="17.140625" style="2" customWidth="1"/>
    <col min="217" max="217" width="16.5703125" style="2" customWidth="1"/>
    <col min="218" max="268" width="13.140625" style="2" customWidth="1"/>
    <col min="269" max="467" width="9.140625" style="2"/>
    <col min="468" max="468" width="5.42578125" style="2" customWidth="1"/>
    <col min="469" max="469" width="48.28515625" style="2" customWidth="1"/>
    <col min="470" max="470" width="15.28515625" style="2" customWidth="1"/>
    <col min="471" max="471" width="6.85546875" style="2" customWidth="1"/>
    <col min="472" max="472" width="17.140625" style="2" customWidth="1"/>
    <col min="473" max="473" width="16.5703125" style="2" customWidth="1"/>
    <col min="474" max="524" width="13.140625" style="2" customWidth="1"/>
    <col min="525" max="723" width="9.140625" style="2"/>
    <col min="724" max="724" width="5.42578125" style="2" customWidth="1"/>
    <col min="725" max="725" width="48.28515625" style="2" customWidth="1"/>
    <col min="726" max="726" width="15.28515625" style="2" customWidth="1"/>
    <col min="727" max="727" width="6.85546875" style="2" customWidth="1"/>
    <col min="728" max="728" width="17.140625" style="2" customWidth="1"/>
    <col min="729" max="729" width="16.5703125" style="2" customWidth="1"/>
    <col min="730" max="780" width="13.140625" style="2" customWidth="1"/>
    <col min="781" max="979" width="9.140625" style="2"/>
    <col min="980" max="980" width="5.42578125" style="2" customWidth="1"/>
    <col min="981" max="981" width="48.28515625" style="2" customWidth="1"/>
    <col min="982" max="982" width="15.28515625" style="2" customWidth="1"/>
    <col min="983" max="983" width="6.85546875" style="2" customWidth="1"/>
    <col min="984" max="984" width="17.140625" style="2" customWidth="1"/>
    <col min="985" max="985" width="16.5703125" style="2" customWidth="1"/>
    <col min="986" max="1036" width="13.140625" style="2" customWidth="1"/>
    <col min="1037" max="1235" width="9.140625" style="2"/>
    <col min="1236" max="1236" width="5.42578125" style="2" customWidth="1"/>
    <col min="1237" max="1237" width="48.28515625" style="2" customWidth="1"/>
    <col min="1238" max="1238" width="15.28515625" style="2" customWidth="1"/>
    <col min="1239" max="1239" width="6.85546875" style="2" customWidth="1"/>
    <col min="1240" max="1240" width="17.140625" style="2" customWidth="1"/>
    <col min="1241" max="1241" width="16.5703125" style="2" customWidth="1"/>
    <col min="1242" max="1292" width="13.140625" style="2" customWidth="1"/>
    <col min="1293" max="1491" width="9.140625" style="2"/>
    <col min="1492" max="1492" width="5.42578125" style="2" customWidth="1"/>
    <col min="1493" max="1493" width="48.28515625" style="2" customWidth="1"/>
    <col min="1494" max="1494" width="15.28515625" style="2" customWidth="1"/>
    <col min="1495" max="1495" width="6.85546875" style="2" customWidth="1"/>
    <col min="1496" max="1496" width="17.140625" style="2" customWidth="1"/>
    <col min="1497" max="1497" width="16.5703125" style="2" customWidth="1"/>
    <col min="1498" max="1548" width="13.140625" style="2" customWidth="1"/>
    <col min="1549" max="1747" width="9.140625" style="2"/>
    <col min="1748" max="1748" width="5.42578125" style="2" customWidth="1"/>
    <col min="1749" max="1749" width="48.28515625" style="2" customWidth="1"/>
    <col min="1750" max="1750" width="15.28515625" style="2" customWidth="1"/>
    <col min="1751" max="1751" width="6.85546875" style="2" customWidth="1"/>
    <col min="1752" max="1752" width="17.140625" style="2" customWidth="1"/>
    <col min="1753" max="1753" width="16.5703125" style="2" customWidth="1"/>
    <col min="1754" max="1804" width="13.140625" style="2" customWidth="1"/>
    <col min="1805" max="2003" width="9.140625" style="2"/>
    <col min="2004" max="2004" width="5.42578125" style="2" customWidth="1"/>
    <col min="2005" max="2005" width="48.28515625" style="2" customWidth="1"/>
    <col min="2006" max="2006" width="15.28515625" style="2" customWidth="1"/>
    <col min="2007" max="2007" width="6.85546875" style="2" customWidth="1"/>
    <col min="2008" max="2008" width="17.140625" style="2" customWidth="1"/>
    <col min="2009" max="2009" width="16.5703125" style="2" customWidth="1"/>
    <col min="2010" max="2060" width="13.140625" style="2" customWidth="1"/>
    <col min="2061" max="2259" width="9.140625" style="2"/>
    <col min="2260" max="2260" width="5.42578125" style="2" customWidth="1"/>
    <col min="2261" max="2261" width="48.28515625" style="2" customWidth="1"/>
    <col min="2262" max="2262" width="15.28515625" style="2" customWidth="1"/>
    <col min="2263" max="2263" width="6.85546875" style="2" customWidth="1"/>
    <col min="2264" max="2264" width="17.140625" style="2" customWidth="1"/>
    <col min="2265" max="2265" width="16.5703125" style="2" customWidth="1"/>
    <col min="2266" max="2316" width="13.140625" style="2" customWidth="1"/>
    <col min="2317" max="2515" width="9.140625" style="2"/>
    <col min="2516" max="2516" width="5.42578125" style="2" customWidth="1"/>
    <col min="2517" max="2517" width="48.28515625" style="2" customWidth="1"/>
    <col min="2518" max="2518" width="15.28515625" style="2" customWidth="1"/>
    <col min="2519" max="2519" width="6.85546875" style="2" customWidth="1"/>
    <col min="2520" max="2520" width="17.140625" style="2" customWidth="1"/>
    <col min="2521" max="2521" width="16.5703125" style="2" customWidth="1"/>
    <col min="2522" max="2572" width="13.140625" style="2" customWidth="1"/>
    <col min="2573" max="2771" width="9.140625" style="2"/>
    <col min="2772" max="2772" width="5.42578125" style="2" customWidth="1"/>
    <col min="2773" max="2773" width="48.28515625" style="2" customWidth="1"/>
    <col min="2774" max="2774" width="15.28515625" style="2" customWidth="1"/>
    <col min="2775" max="2775" width="6.85546875" style="2" customWidth="1"/>
    <col min="2776" max="2776" width="17.140625" style="2" customWidth="1"/>
    <col min="2777" max="2777" width="16.5703125" style="2" customWidth="1"/>
    <col min="2778" max="2828" width="13.140625" style="2" customWidth="1"/>
    <col min="2829" max="3027" width="9.140625" style="2"/>
    <col min="3028" max="3028" width="5.42578125" style="2" customWidth="1"/>
    <col min="3029" max="3029" width="48.28515625" style="2" customWidth="1"/>
    <col min="3030" max="3030" width="15.28515625" style="2" customWidth="1"/>
    <col min="3031" max="3031" width="6.85546875" style="2" customWidth="1"/>
    <col min="3032" max="3032" width="17.140625" style="2" customWidth="1"/>
    <col min="3033" max="3033" width="16.5703125" style="2" customWidth="1"/>
    <col min="3034" max="3084" width="13.140625" style="2" customWidth="1"/>
    <col min="3085" max="3283" width="9.140625" style="2"/>
    <col min="3284" max="3284" width="5.42578125" style="2" customWidth="1"/>
    <col min="3285" max="3285" width="48.28515625" style="2" customWidth="1"/>
    <col min="3286" max="3286" width="15.28515625" style="2" customWidth="1"/>
    <col min="3287" max="3287" width="6.85546875" style="2" customWidth="1"/>
    <col min="3288" max="3288" width="17.140625" style="2" customWidth="1"/>
    <col min="3289" max="3289" width="16.5703125" style="2" customWidth="1"/>
    <col min="3290" max="3340" width="13.140625" style="2" customWidth="1"/>
    <col min="3341" max="3539" width="9.140625" style="2"/>
    <col min="3540" max="3540" width="5.42578125" style="2" customWidth="1"/>
    <col min="3541" max="3541" width="48.28515625" style="2" customWidth="1"/>
    <col min="3542" max="3542" width="15.28515625" style="2" customWidth="1"/>
    <col min="3543" max="3543" width="6.85546875" style="2" customWidth="1"/>
    <col min="3544" max="3544" width="17.140625" style="2" customWidth="1"/>
    <col min="3545" max="3545" width="16.5703125" style="2" customWidth="1"/>
    <col min="3546" max="3596" width="13.140625" style="2" customWidth="1"/>
    <col min="3597" max="3795" width="9.140625" style="2"/>
    <col min="3796" max="3796" width="5.42578125" style="2" customWidth="1"/>
    <col min="3797" max="3797" width="48.28515625" style="2" customWidth="1"/>
    <col min="3798" max="3798" width="15.28515625" style="2" customWidth="1"/>
    <col min="3799" max="3799" width="6.85546875" style="2" customWidth="1"/>
    <col min="3800" max="3800" width="17.140625" style="2" customWidth="1"/>
    <col min="3801" max="3801" width="16.5703125" style="2" customWidth="1"/>
    <col min="3802" max="3852" width="13.140625" style="2" customWidth="1"/>
    <col min="3853" max="4051" width="9.140625" style="2"/>
    <col min="4052" max="4052" width="5.42578125" style="2" customWidth="1"/>
    <col min="4053" max="4053" width="48.28515625" style="2" customWidth="1"/>
    <col min="4054" max="4054" width="15.28515625" style="2" customWidth="1"/>
    <col min="4055" max="4055" width="6.85546875" style="2" customWidth="1"/>
    <col min="4056" max="4056" width="17.140625" style="2" customWidth="1"/>
    <col min="4057" max="4057" width="16.5703125" style="2" customWidth="1"/>
    <col min="4058" max="4108" width="13.140625" style="2" customWidth="1"/>
    <col min="4109" max="4307" width="9.140625" style="2"/>
    <col min="4308" max="4308" width="5.42578125" style="2" customWidth="1"/>
    <col min="4309" max="4309" width="48.28515625" style="2" customWidth="1"/>
    <col min="4310" max="4310" width="15.28515625" style="2" customWidth="1"/>
    <col min="4311" max="4311" width="6.85546875" style="2" customWidth="1"/>
    <col min="4312" max="4312" width="17.140625" style="2" customWidth="1"/>
    <col min="4313" max="4313" width="16.5703125" style="2" customWidth="1"/>
    <col min="4314" max="4364" width="13.140625" style="2" customWidth="1"/>
    <col min="4365" max="4563" width="9.140625" style="2"/>
    <col min="4564" max="4564" width="5.42578125" style="2" customWidth="1"/>
    <col min="4565" max="4565" width="48.28515625" style="2" customWidth="1"/>
    <col min="4566" max="4566" width="15.28515625" style="2" customWidth="1"/>
    <col min="4567" max="4567" width="6.85546875" style="2" customWidth="1"/>
    <col min="4568" max="4568" width="17.140625" style="2" customWidth="1"/>
    <col min="4569" max="4569" width="16.5703125" style="2" customWidth="1"/>
    <col min="4570" max="4620" width="13.140625" style="2" customWidth="1"/>
    <col min="4621" max="4819" width="9.140625" style="2"/>
    <col min="4820" max="4820" width="5.42578125" style="2" customWidth="1"/>
    <col min="4821" max="4821" width="48.28515625" style="2" customWidth="1"/>
    <col min="4822" max="4822" width="15.28515625" style="2" customWidth="1"/>
    <col min="4823" max="4823" width="6.85546875" style="2" customWidth="1"/>
    <col min="4824" max="4824" width="17.140625" style="2" customWidth="1"/>
    <col min="4825" max="4825" width="16.5703125" style="2" customWidth="1"/>
    <col min="4826" max="4876" width="13.140625" style="2" customWidth="1"/>
    <col min="4877" max="5075" width="9.140625" style="2"/>
    <col min="5076" max="5076" width="5.42578125" style="2" customWidth="1"/>
    <col min="5077" max="5077" width="48.28515625" style="2" customWidth="1"/>
    <col min="5078" max="5078" width="15.28515625" style="2" customWidth="1"/>
    <col min="5079" max="5079" width="6.85546875" style="2" customWidth="1"/>
    <col min="5080" max="5080" width="17.140625" style="2" customWidth="1"/>
    <col min="5081" max="5081" width="16.5703125" style="2" customWidth="1"/>
    <col min="5082" max="5132" width="13.140625" style="2" customWidth="1"/>
    <col min="5133" max="5331" width="9.140625" style="2"/>
    <col min="5332" max="5332" width="5.42578125" style="2" customWidth="1"/>
    <col min="5333" max="5333" width="48.28515625" style="2" customWidth="1"/>
    <col min="5334" max="5334" width="15.28515625" style="2" customWidth="1"/>
    <col min="5335" max="5335" width="6.85546875" style="2" customWidth="1"/>
    <col min="5336" max="5336" width="17.140625" style="2" customWidth="1"/>
    <col min="5337" max="5337" width="16.5703125" style="2" customWidth="1"/>
    <col min="5338" max="5388" width="13.140625" style="2" customWidth="1"/>
    <col min="5389" max="5587" width="9.140625" style="2"/>
    <col min="5588" max="5588" width="5.42578125" style="2" customWidth="1"/>
    <col min="5589" max="5589" width="48.28515625" style="2" customWidth="1"/>
    <col min="5590" max="5590" width="15.28515625" style="2" customWidth="1"/>
    <col min="5591" max="5591" width="6.85546875" style="2" customWidth="1"/>
    <col min="5592" max="5592" width="17.140625" style="2" customWidth="1"/>
    <col min="5593" max="5593" width="16.5703125" style="2" customWidth="1"/>
    <col min="5594" max="5644" width="13.140625" style="2" customWidth="1"/>
    <col min="5645" max="5843" width="9.140625" style="2"/>
    <col min="5844" max="5844" width="5.42578125" style="2" customWidth="1"/>
    <col min="5845" max="5845" width="48.28515625" style="2" customWidth="1"/>
    <col min="5846" max="5846" width="15.28515625" style="2" customWidth="1"/>
    <col min="5847" max="5847" width="6.85546875" style="2" customWidth="1"/>
    <col min="5848" max="5848" width="17.140625" style="2" customWidth="1"/>
    <col min="5849" max="5849" width="16.5703125" style="2" customWidth="1"/>
    <col min="5850" max="5900" width="13.140625" style="2" customWidth="1"/>
    <col min="5901" max="6099" width="9.140625" style="2"/>
    <col min="6100" max="6100" width="5.42578125" style="2" customWidth="1"/>
    <col min="6101" max="6101" width="48.28515625" style="2" customWidth="1"/>
    <col min="6102" max="6102" width="15.28515625" style="2" customWidth="1"/>
    <col min="6103" max="6103" width="6.85546875" style="2" customWidth="1"/>
    <col min="6104" max="6104" width="17.140625" style="2" customWidth="1"/>
    <col min="6105" max="6105" width="16.5703125" style="2" customWidth="1"/>
    <col min="6106" max="6156" width="13.140625" style="2" customWidth="1"/>
    <col min="6157" max="6355" width="9.140625" style="2"/>
    <col min="6356" max="6356" width="5.42578125" style="2" customWidth="1"/>
    <col min="6357" max="6357" width="48.28515625" style="2" customWidth="1"/>
    <col min="6358" max="6358" width="15.28515625" style="2" customWidth="1"/>
    <col min="6359" max="6359" width="6.85546875" style="2" customWidth="1"/>
    <col min="6360" max="6360" width="17.140625" style="2" customWidth="1"/>
    <col min="6361" max="6361" width="16.5703125" style="2" customWidth="1"/>
    <col min="6362" max="6412" width="13.140625" style="2" customWidth="1"/>
    <col min="6413" max="6611" width="9.140625" style="2"/>
    <col min="6612" max="6612" width="5.42578125" style="2" customWidth="1"/>
    <col min="6613" max="6613" width="48.28515625" style="2" customWidth="1"/>
    <col min="6614" max="6614" width="15.28515625" style="2" customWidth="1"/>
    <col min="6615" max="6615" width="6.85546875" style="2" customWidth="1"/>
    <col min="6616" max="6616" width="17.140625" style="2" customWidth="1"/>
    <col min="6617" max="6617" width="16.5703125" style="2" customWidth="1"/>
    <col min="6618" max="6668" width="13.140625" style="2" customWidth="1"/>
    <col min="6669" max="6867" width="9.140625" style="2"/>
    <col min="6868" max="6868" width="5.42578125" style="2" customWidth="1"/>
    <col min="6869" max="6869" width="48.28515625" style="2" customWidth="1"/>
    <col min="6870" max="6870" width="15.28515625" style="2" customWidth="1"/>
    <col min="6871" max="6871" width="6.85546875" style="2" customWidth="1"/>
    <col min="6872" max="6872" width="17.140625" style="2" customWidth="1"/>
    <col min="6873" max="6873" width="16.5703125" style="2" customWidth="1"/>
    <col min="6874" max="6924" width="13.140625" style="2" customWidth="1"/>
    <col min="6925" max="7123" width="9.140625" style="2"/>
    <col min="7124" max="7124" width="5.42578125" style="2" customWidth="1"/>
    <col min="7125" max="7125" width="48.28515625" style="2" customWidth="1"/>
    <col min="7126" max="7126" width="15.28515625" style="2" customWidth="1"/>
    <col min="7127" max="7127" width="6.85546875" style="2" customWidth="1"/>
    <col min="7128" max="7128" width="17.140625" style="2" customWidth="1"/>
    <col min="7129" max="7129" width="16.5703125" style="2" customWidth="1"/>
    <col min="7130" max="7180" width="13.140625" style="2" customWidth="1"/>
    <col min="7181" max="7379" width="9.140625" style="2"/>
    <col min="7380" max="7380" width="5.42578125" style="2" customWidth="1"/>
    <col min="7381" max="7381" width="48.28515625" style="2" customWidth="1"/>
    <col min="7382" max="7382" width="15.28515625" style="2" customWidth="1"/>
    <col min="7383" max="7383" width="6.85546875" style="2" customWidth="1"/>
    <col min="7384" max="7384" width="17.140625" style="2" customWidth="1"/>
    <col min="7385" max="7385" width="16.5703125" style="2" customWidth="1"/>
    <col min="7386" max="7436" width="13.140625" style="2" customWidth="1"/>
    <col min="7437" max="7635" width="9.140625" style="2"/>
    <col min="7636" max="7636" width="5.42578125" style="2" customWidth="1"/>
    <col min="7637" max="7637" width="48.28515625" style="2" customWidth="1"/>
    <col min="7638" max="7638" width="15.28515625" style="2" customWidth="1"/>
    <col min="7639" max="7639" width="6.85546875" style="2" customWidth="1"/>
    <col min="7640" max="7640" width="17.140625" style="2" customWidth="1"/>
    <col min="7641" max="7641" width="16.5703125" style="2" customWidth="1"/>
    <col min="7642" max="7692" width="13.140625" style="2" customWidth="1"/>
    <col min="7693" max="7891" width="9.140625" style="2"/>
    <col min="7892" max="7892" width="5.42578125" style="2" customWidth="1"/>
    <col min="7893" max="7893" width="48.28515625" style="2" customWidth="1"/>
    <col min="7894" max="7894" width="15.28515625" style="2" customWidth="1"/>
    <col min="7895" max="7895" width="6.85546875" style="2" customWidth="1"/>
    <col min="7896" max="7896" width="17.140625" style="2" customWidth="1"/>
    <col min="7897" max="7897" width="16.5703125" style="2" customWidth="1"/>
    <col min="7898" max="7948" width="13.140625" style="2" customWidth="1"/>
    <col min="7949" max="8147" width="9.140625" style="2"/>
    <col min="8148" max="8148" width="5.42578125" style="2" customWidth="1"/>
    <col min="8149" max="8149" width="48.28515625" style="2" customWidth="1"/>
    <col min="8150" max="8150" width="15.28515625" style="2" customWidth="1"/>
    <col min="8151" max="8151" width="6.85546875" style="2" customWidth="1"/>
    <col min="8152" max="8152" width="17.140625" style="2" customWidth="1"/>
    <col min="8153" max="8153" width="16.5703125" style="2" customWidth="1"/>
    <col min="8154" max="8204" width="13.140625" style="2" customWidth="1"/>
    <col min="8205" max="8403" width="9.140625" style="2"/>
    <col min="8404" max="8404" width="5.42578125" style="2" customWidth="1"/>
    <col min="8405" max="8405" width="48.28515625" style="2" customWidth="1"/>
    <col min="8406" max="8406" width="15.28515625" style="2" customWidth="1"/>
    <col min="8407" max="8407" width="6.85546875" style="2" customWidth="1"/>
    <col min="8408" max="8408" width="17.140625" style="2" customWidth="1"/>
    <col min="8409" max="8409" width="16.5703125" style="2" customWidth="1"/>
    <col min="8410" max="8460" width="13.140625" style="2" customWidth="1"/>
    <col min="8461" max="8659" width="9.140625" style="2"/>
    <col min="8660" max="8660" width="5.42578125" style="2" customWidth="1"/>
    <col min="8661" max="8661" width="48.28515625" style="2" customWidth="1"/>
    <col min="8662" max="8662" width="15.28515625" style="2" customWidth="1"/>
    <col min="8663" max="8663" width="6.85546875" style="2" customWidth="1"/>
    <col min="8664" max="8664" width="17.140625" style="2" customWidth="1"/>
    <col min="8665" max="8665" width="16.5703125" style="2" customWidth="1"/>
    <col min="8666" max="8716" width="13.140625" style="2" customWidth="1"/>
    <col min="8717" max="8915" width="9.140625" style="2"/>
    <col min="8916" max="8916" width="5.42578125" style="2" customWidth="1"/>
    <col min="8917" max="8917" width="48.28515625" style="2" customWidth="1"/>
    <col min="8918" max="8918" width="15.28515625" style="2" customWidth="1"/>
    <col min="8919" max="8919" width="6.85546875" style="2" customWidth="1"/>
    <col min="8920" max="8920" width="17.140625" style="2" customWidth="1"/>
    <col min="8921" max="8921" width="16.5703125" style="2" customWidth="1"/>
    <col min="8922" max="8972" width="13.140625" style="2" customWidth="1"/>
    <col min="8973" max="9171" width="9.140625" style="2"/>
    <col min="9172" max="9172" width="5.42578125" style="2" customWidth="1"/>
    <col min="9173" max="9173" width="48.28515625" style="2" customWidth="1"/>
    <col min="9174" max="9174" width="15.28515625" style="2" customWidth="1"/>
    <col min="9175" max="9175" width="6.85546875" style="2" customWidth="1"/>
    <col min="9176" max="9176" width="17.140625" style="2" customWidth="1"/>
    <col min="9177" max="9177" width="16.5703125" style="2" customWidth="1"/>
    <col min="9178" max="9228" width="13.140625" style="2" customWidth="1"/>
    <col min="9229" max="9427" width="9.140625" style="2"/>
    <col min="9428" max="9428" width="5.42578125" style="2" customWidth="1"/>
    <col min="9429" max="9429" width="48.28515625" style="2" customWidth="1"/>
    <col min="9430" max="9430" width="15.28515625" style="2" customWidth="1"/>
    <col min="9431" max="9431" width="6.85546875" style="2" customWidth="1"/>
    <col min="9432" max="9432" width="17.140625" style="2" customWidth="1"/>
    <col min="9433" max="9433" width="16.5703125" style="2" customWidth="1"/>
    <col min="9434" max="9484" width="13.140625" style="2" customWidth="1"/>
    <col min="9485" max="9683" width="9.140625" style="2"/>
    <col min="9684" max="9684" width="5.42578125" style="2" customWidth="1"/>
    <col min="9685" max="9685" width="48.28515625" style="2" customWidth="1"/>
    <col min="9686" max="9686" width="15.28515625" style="2" customWidth="1"/>
    <col min="9687" max="9687" width="6.85546875" style="2" customWidth="1"/>
    <col min="9688" max="9688" width="17.140625" style="2" customWidth="1"/>
    <col min="9689" max="9689" width="16.5703125" style="2" customWidth="1"/>
    <col min="9690" max="9740" width="13.140625" style="2" customWidth="1"/>
    <col min="9741" max="9939" width="9.140625" style="2"/>
    <col min="9940" max="9940" width="5.42578125" style="2" customWidth="1"/>
    <col min="9941" max="9941" width="48.28515625" style="2" customWidth="1"/>
    <col min="9942" max="9942" width="15.28515625" style="2" customWidth="1"/>
    <col min="9943" max="9943" width="6.85546875" style="2" customWidth="1"/>
    <col min="9944" max="9944" width="17.140625" style="2" customWidth="1"/>
    <col min="9945" max="9945" width="16.5703125" style="2" customWidth="1"/>
    <col min="9946" max="9996" width="13.140625" style="2" customWidth="1"/>
    <col min="9997" max="10195" width="9.140625" style="2"/>
    <col min="10196" max="10196" width="5.42578125" style="2" customWidth="1"/>
    <col min="10197" max="10197" width="48.28515625" style="2" customWidth="1"/>
    <col min="10198" max="10198" width="15.28515625" style="2" customWidth="1"/>
    <col min="10199" max="10199" width="6.85546875" style="2" customWidth="1"/>
    <col min="10200" max="10200" width="17.140625" style="2" customWidth="1"/>
    <col min="10201" max="10201" width="16.5703125" style="2" customWidth="1"/>
    <col min="10202" max="10252" width="13.140625" style="2" customWidth="1"/>
    <col min="10253" max="10451" width="9.140625" style="2"/>
    <col min="10452" max="10452" width="5.42578125" style="2" customWidth="1"/>
    <col min="10453" max="10453" width="48.28515625" style="2" customWidth="1"/>
    <col min="10454" max="10454" width="15.28515625" style="2" customWidth="1"/>
    <col min="10455" max="10455" width="6.85546875" style="2" customWidth="1"/>
    <col min="10456" max="10456" width="17.140625" style="2" customWidth="1"/>
    <col min="10457" max="10457" width="16.5703125" style="2" customWidth="1"/>
    <col min="10458" max="10508" width="13.140625" style="2" customWidth="1"/>
    <col min="10509" max="10707" width="9.140625" style="2"/>
    <col min="10708" max="10708" width="5.42578125" style="2" customWidth="1"/>
    <col min="10709" max="10709" width="48.28515625" style="2" customWidth="1"/>
    <col min="10710" max="10710" width="15.28515625" style="2" customWidth="1"/>
    <col min="10711" max="10711" width="6.85546875" style="2" customWidth="1"/>
    <col min="10712" max="10712" width="17.140625" style="2" customWidth="1"/>
    <col min="10713" max="10713" width="16.5703125" style="2" customWidth="1"/>
    <col min="10714" max="10764" width="13.140625" style="2" customWidth="1"/>
    <col min="10765" max="10963" width="9.140625" style="2"/>
    <col min="10964" max="10964" width="5.42578125" style="2" customWidth="1"/>
    <col min="10965" max="10965" width="48.28515625" style="2" customWidth="1"/>
    <col min="10966" max="10966" width="15.28515625" style="2" customWidth="1"/>
    <col min="10967" max="10967" width="6.85546875" style="2" customWidth="1"/>
    <col min="10968" max="10968" width="17.140625" style="2" customWidth="1"/>
    <col min="10969" max="10969" width="16.5703125" style="2" customWidth="1"/>
    <col min="10970" max="11020" width="13.140625" style="2" customWidth="1"/>
    <col min="11021" max="11219" width="9.140625" style="2"/>
    <col min="11220" max="11220" width="5.42578125" style="2" customWidth="1"/>
    <col min="11221" max="11221" width="48.28515625" style="2" customWidth="1"/>
    <col min="11222" max="11222" width="15.28515625" style="2" customWidth="1"/>
    <col min="11223" max="11223" width="6.85546875" style="2" customWidth="1"/>
    <col min="11224" max="11224" width="17.140625" style="2" customWidth="1"/>
    <col min="11225" max="11225" width="16.5703125" style="2" customWidth="1"/>
    <col min="11226" max="11276" width="13.140625" style="2" customWidth="1"/>
    <col min="11277" max="11475" width="9.140625" style="2"/>
    <col min="11476" max="11476" width="5.42578125" style="2" customWidth="1"/>
    <col min="11477" max="11477" width="48.28515625" style="2" customWidth="1"/>
    <col min="11478" max="11478" width="15.28515625" style="2" customWidth="1"/>
    <col min="11479" max="11479" width="6.85546875" style="2" customWidth="1"/>
    <col min="11480" max="11480" width="17.140625" style="2" customWidth="1"/>
    <col min="11481" max="11481" width="16.5703125" style="2" customWidth="1"/>
    <col min="11482" max="11532" width="13.140625" style="2" customWidth="1"/>
    <col min="11533" max="11731" width="9.140625" style="2"/>
    <col min="11732" max="11732" width="5.42578125" style="2" customWidth="1"/>
    <col min="11733" max="11733" width="48.28515625" style="2" customWidth="1"/>
    <col min="11734" max="11734" width="15.28515625" style="2" customWidth="1"/>
    <col min="11735" max="11735" width="6.85546875" style="2" customWidth="1"/>
    <col min="11736" max="11736" width="17.140625" style="2" customWidth="1"/>
    <col min="11737" max="11737" width="16.5703125" style="2" customWidth="1"/>
    <col min="11738" max="11788" width="13.140625" style="2" customWidth="1"/>
    <col min="11789" max="11987" width="9.140625" style="2"/>
    <col min="11988" max="11988" width="5.42578125" style="2" customWidth="1"/>
    <col min="11989" max="11989" width="48.28515625" style="2" customWidth="1"/>
    <col min="11990" max="11990" width="15.28515625" style="2" customWidth="1"/>
    <col min="11991" max="11991" width="6.85546875" style="2" customWidth="1"/>
    <col min="11992" max="11992" width="17.140625" style="2" customWidth="1"/>
    <col min="11993" max="11993" width="16.5703125" style="2" customWidth="1"/>
    <col min="11994" max="12044" width="13.140625" style="2" customWidth="1"/>
    <col min="12045" max="12243" width="9.140625" style="2"/>
    <col min="12244" max="12244" width="5.42578125" style="2" customWidth="1"/>
    <col min="12245" max="12245" width="48.28515625" style="2" customWidth="1"/>
    <col min="12246" max="12246" width="15.28515625" style="2" customWidth="1"/>
    <col min="12247" max="12247" width="6.85546875" style="2" customWidth="1"/>
    <col min="12248" max="12248" width="17.140625" style="2" customWidth="1"/>
    <col min="12249" max="12249" width="16.5703125" style="2" customWidth="1"/>
    <col min="12250" max="12300" width="13.140625" style="2" customWidth="1"/>
    <col min="12301" max="12499" width="9.140625" style="2"/>
    <col min="12500" max="12500" width="5.42578125" style="2" customWidth="1"/>
    <col min="12501" max="12501" width="48.28515625" style="2" customWidth="1"/>
    <col min="12502" max="12502" width="15.28515625" style="2" customWidth="1"/>
    <col min="12503" max="12503" width="6.85546875" style="2" customWidth="1"/>
    <col min="12504" max="12504" width="17.140625" style="2" customWidth="1"/>
    <col min="12505" max="12505" width="16.5703125" style="2" customWidth="1"/>
    <col min="12506" max="12556" width="13.140625" style="2" customWidth="1"/>
    <col min="12557" max="12755" width="9.140625" style="2"/>
    <col min="12756" max="12756" width="5.42578125" style="2" customWidth="1"/>
    <col min="12757" max="12757" width="48.28515625" style="2" customWidth="1"/>
    <col min="12758" max="12758" width="15.28515625" style="2" customWidth="1"/>
    <col min="12759" max="12759" width="6.85546875" style="2" customWidth="1"/>
    <col min="12760" max="12760" width="17.140625" style="2" customWidth="1"/>
    <col min="12761" max="12761" width="16.5703125" style="2" customWidth="1"/>
    <col min="12762" max="12812" width="13.140625" style="2" customWidth="1"/>
    <col min="12813" max="13011" width="9.140625" style="2"/>
    <col min="13012" max="13012" width="5.42578125" style="2" customWidth="1"/>
    <col min="13013" max="13013" width="48.28515625" style="2" customWidth="1"/>
    <col min="13014" max="13014" width="15.28515625" style="2" customWidth="1"/>
    <col min="13015" max="13015" width="6.85546875" style="2" customWidth="1"/>
    <col min="13016" max="13016" width="17.140625" style="2" customWidth="1"/>
    <col min="13017" max="13017" width="16.5703125" style="2" customWidth="1"/>
    <col min="13018" max="13068" width="13.140625" style="2" customWidth="1"/>
    <col min="13069" max="13267" width="9.140625" style="2"/>
    <col min="13268" max="13268" width="5.42578125" style="2" customWidth="1"/>
    <col min="13269" max="13269" width="48.28515625" style="2" customWidth="1"/>
    <col min="13270" max="13270" width="15.28515625" style="2" customWidth="1"/>
    <col min="13271" max="13271" width="6.85546875" style="2" customWidth="1"/>
    <col min="13272" max="13272" width="17.140625" style="2" customWidth="1"/>
    <col min="13273" max="13273" width="16.5703125" style="2" customWidth="1"/>
    <col min="13274" max="13324" width="13.140625" style="2" customWidth="1"/>
    <col min="13325" max="13523" width="9.140625" style="2"/>
    <col min="13524" max="13524" width="5.42578125" style="2" customWidth="1"/>
    <col min="13525" max="13525" width="48.28515625" style="2" customWidth="1"/>
    <col min="13526" max="13526" width="15.28515625" style="2" customWidth="1"/>
    <col min="13527" max="13527" width="6.85546875" style="2" customWidth="1"/>
    <col min="13528" max="13528" width="17.140625" style="2" customWidth="1"/>
    <col min="13529" max="13529" width="16.5703125" style="2" customWidth="1"/>
    <col min="13530" max="13580" width="13.140625" style="2" customWidth="1"/>
    <col min="13581" max="13779" width="9.140625" style="2"/>
    <col min="13780" max="13780" width="5.42578125" style="2" customWidth="1"/>
    <col min="13781" max="13781" width="48.28515625" style="2" customWidth="1"/>
    <col min="13782" max="13782" width="15.28515625" style="2" customWidth="1"/>
    <col min="13783" max="13783" width="6.85546875" style="2" customWidth="1"/>
    <col min="13784" max="13784" width="17.140625" style="2" customWidth="1"/>
    <col min="13785" max="13785" width="16.5703125" style="2" customWidth="1"/>
    <col min="13786" max="13836" width="13.140625" style="2" customWidth="1"/>
    <col min="13837" max="14035" width="9.140625" style="2"/>
    <col min="14036" max="14036" width="5.42578125" style="2" customWidth="1"/>
    <col min="14037" max="14037" width="48.28515625" style="2" customWidth="1"/>
    <col min="14038" max="14038" width="15.28515625" style="2" customWidth="1"/>
    <col min="14039" max="14039" width="6.85546875" style="2" customWidth="1"/>
    <col min="14040" max="14040" width="17.140625" style="2" customWidth="1"/>
    <col min="14041" max="14041" width="16.5703125" style="2" customWidth="1"/>
    <col min="14042" max="14092" width="13.140625" style="2" customWidth="1"/>
    <col min="14093" max="14291" width="9.140625" style="2"/>
    <col min="14292" max="14292" width="5.42578125" style="2" customWidth="1"/>
    <col min="14293" max="14293" width="48.28515625" style="2" customWidth="1"/>
    <col min="14294" max="14294" width="15.28515625" style="2" customWidth="1"/>
    <col min="14295" max="14295" width="6.85546875" style="2" customWidth="1"/>
    <col min="14296" max="14296" width="17.140625" style="2" customWidth="1"/>
    <col min="14297" max="14297" width="16.5703125" style="2" customWidth="1"/>
    <col min="14298" max="14348" width="13.140625" style="2" customWidth="1"/>
    <col min="14349" max="14547" width="9.140625" style="2"/>
    <col min="14548" max="14548" width="5.42578125" style="2" customWidth="1"/>
    <col min="14549" max="14549" width="48.28515625" style="2" customWidth="1"/>
    <col min="14550" max="14550" width="15.28515625" style="2" customWidth="1"/>
    <col min="14551" max="14551" width="6.85546875" style="2" customWidth="1"/>
    <col min="14552" max="14552" width="17.140625" style="2" customWidth="1"/>
    <col min="14553" max="14553" width="16.5703125" style="2" customWidth="1"/>
    <col min="14554" max="14604" width="13.140625" style="2" customWidth="1"/>
    <col min="14605" max="14803" width="9.140625" style="2"/>
    <col min="14804" max="14804" width="5.42578125" style="2" customWidth="1"/>
    <col min="14805" max="14805" width="48.28515625" style="2" customWidth="1"/>
    <col min="14806" max="14806" width="15.28515625" style="2" customWidth="1"/>
    <col min="14807" max="14807" width="6.85546875" style="2" customWidth="1"/>
    <col min="14808" max="14808" width="17.140625" style="2" customWidth="1"/>
    <col min="14809" max="14809" width="16.5703125" style="2" customWidth="1"/>
    <col min="14810" max="14860" width="13.140625" style="2" customWidth="1"/>
    <col min="14861" max="15059" width="9.140625" style="2"/>
    <col min="15060" max="15060" width="5.42578125" style="2" customWidth="1"/>
    <col min="15061" max="15061" width="48.28515625" style="2" customWidth="1"/>
    <col min="15062" max="15062" width="15.28515625" style="2" customWidth="1"/>
    <col min="15063" max="15063" width="6.85546875" style="2" customWidth="1"/>
    <col min="15064" max="15064" width="17.140625" style="2" customWidth="1"/>
    <col min="15065" max="15065" width="16.5703125" style="2" customWidth="1"/>
    <col min="15066" max="15116" width="13.140625" style="2" customWidth="1"/>
    <col min="15117" max="15315" width="9.140625" style="2"/>
    <col min="15316" max="15316" width="5.42578125" style="2" customWidth="1"/>
    <col min="15317" max="15317" width="48.28515625" style="2" customWidth="1"/>
    <col min="15318" max="15318" width="15.28515625" style="2" customWidth="1"/>
    <col min="15319" max="15319" width="6.85546875" style="2" customWidth="1"/>
    <col min="15320" max="15320" width="17.140625" style="2" customWidth="1"/>
    <col min="15321" max="15321" width="16.5703125" style="2" customWidth="1"/>
    <col min="15322" max="15372" width="13.140625" style="2" customWidth="1"/>
    <col min="15373" max="15571" width="9.140625" style="2"/>
    <col min="15572" max="15572" width="5.42578125" style="2" customWidth="1"/>
    <col min="15573" max="15573" width="48.28515625" style="2" customWidth="1"/>
    <col min="15574" max="15574" width="15.28515625" style="2" customWidth="1"/>
    <col min="15575" max="15575" width="6.85546875" style="2" customWidth="1"/>
    <col min="15576" max="15576" width="17.140625" style="2" customWidth="1"/>
    <col min="15577" max="15577" width="16.5703125" style="2" customWidth="1"/>
    <col min="15578" max="15628" width="13.140625" style="2" customWidth="1"/>
    <col min="15629" max="15827" width="9.140625" style="2"/>
    <col min="15828" max="15828" width="5.42578125" style="2" customWidth="1"/>
    <col min="15829" max="15829" width="48.28515625" style="2" customWidth="1"/>
    <col min="15830" max="15830" width="15.28515625" style="2" customWidth="1"/>
    <col min="15831" max="15831" width="6.85546875" style="2" customWidth="1"/>
    <col min="15832" max="15832" width="17.140625" style="2" customWidth="1"/>
    <col min="15833" max="15833" width="16.5703125" style="2" customWidth="1"/>
    <col min="15834" max="15884" width="13.140625" style="2" customWidth="1"/>
    <col min="15885" max="16083" width="9.140625" style="2"/>
    <col min="16084" max="16084" width="5.42578125" style="2" customWidth="1"/>
    <col min="16085" max="16085" width="48.28515625" style="2" customWidth="1"/>
    <col min="16086" max="16086" width="15.28515625" style="2" customWidth="1"/>
    <col min="16087" max="16087" width="6.85546875" style="2" customWidth="1"/>
    <col min="16088" max="16088" width="17.140625" style="2" customWidth="1"/>
    <col min="16089" max="16089" width="16.5703125" style="2" customWidth="1"/>
    <col min="16090" max="16140" width="13.140625" style="2" customWidth="1"/>
    <col min="16141" max="16384" width="9.140625" style="2"/>
  </cols>
  <sheetData>
    <row r="1" spans="1:12" ht="15" customHeight="1" x14ac:dyDescent="0.25">
      <c r="C1" s="75" t="s">
        <v>0</v>
      </c>
      <c r="D1" s="75"/>
      <c r="E1" s="75"/>
      <c r="F1" s="75"/>
    </row>
    <row r="2" spans="1:12" x14ac:dyDescent="0.25">
      <c r="C2" s="75"/>
      <c r="D2" s="75"/>
      <c r="E2" s="75"/>
      <c r="F2" s="75"/>
    </row>
    <row r="3" spans="1:12" x14ac:dyDescent="0.25">
      <c r="C3" s="75"/>
      <c r="D3" s="75"/>
      <c r="E3" s="75"/>
      <c r="F3" s="75"/>
    </row>
    <row r="4" spans="1:12" ht="18.75" customHeight="1" x14ac:dyDescent="0.25">
      <c r="A4" s="4"/>
      <c r="B4" s="76" t="s">
        <v>1</v>
      </c>
      <c r="C4" s="76"/>
      <c r="D4" s="76"/>
      <c r="E4" s="76"/>
      <c r="F4" s="76"/>
    </row>
    <row r="5" spans="1:12" x14ac:dyDescent="0.25">
      <c r="A5" s="5"/>
      <c r="F5" s="6" t="s">
        <v>2</v>
      </c>
    </row>
    <row r="7" spans="1:12" ht="16.5" customHeight="1" x14ac:dyDescent="0.25">
      <c r="A7" s="7"/>
      <c r="B7" s="77" t="s">
        <v>3</v>
      </c>
      <c r="C7" s="77"/>
      <c r="D7" s="78" t="s">
        <v>4</v>
      </c>
      <c r="E7" s="78"/>
      <c r="F7" s="78"/>
    </row>
    <row r="8" spans="1:12" ht="14.25" customHeight="1" x14ac:dyDescent="0.25">
      <c r="A8" s="79" t="s">
        <v>5</v>
      </c>
      <c r="B8" s="80"/>
      <c r="C8" s="73"/>
      <c r="D8" s="73"/>
      <c r="E8" s="73"/>
      <c r="F8" s="73"/>
    </row>
    <row r="9" spans="1:12" ht="28.5" customHeight="1" x14ac:dyDescent="0.25">
      <c r="A9" s="74" t="s">
        <v>6</v>
      </c>
      <c r="B9" s="74"/>
      <c r="C9" s="74"/>
      <c r="D9" s="74"/>
      <c r="E9" s="74"/>
      <c r="F9" s="74"/>
    </row>
    <row r="10" spans="1:12" ht="40.5" customHeight="1" x14ac:dyDescent="0.25">
      <c r="A10" s="82" t="s">
        <v>7</v>
      </c>
      <c r="B10" s="82"/>
      <c r="C10" s="82"/>
      <c r="D10" s="82"/>
      <c r="E10" s="82"/>
      <c r="F10" s="82"/>
    </row>
    <row r="11" spans="1:12" ht="22.5" customHeight="1" x14ac:dyDescent="0.25">
      <c r="A11" s="83" t="s">
        <v>8</v>
      </c>
      <c r="B11" s="83"/>
      <c r="C11" s="83"/>
      <c r="D11" s="83"/>
      <c r="E11" s="83"/>
      <c r="F11" s="83"/>
    </row>
    <row r="12" spans="1:12" ht="20.25" customHeight="1" x14ac:dyDescent="0.25">
      <c r="A12" s="84" t="s">
        <v>9</v>
      </c>
      <c r="B12" s="84"/>
      <c r="C12" s="84"/>
      <c r="D12" s="84"/>
      <c r="E12" s="84"/>
      <c r="F12" s="84"/>
    </row>
    <row r="13" spans="1:12" ht="13.5" customHeight="1" x14ac:dyDescent="0.25">
      <c r="A13" s="83" t="s">
        <v>10</v>
      </c>
      <c r="B13" s="83"/>
      <c r="C13" s="83"/>
      <c r="D13" s="83"/>
      <c r="E13" s="83"/>
      <c r="F13" s="83"/>
    </row>
    <row r="14" spans="1:12" ht="15.75" x14ac:dyDescent="0.25">
      <c r="A14" s="8"/>
      <c r="B14" s="9" t="s">
        <v>11</v>
      </c>
      <c r="C14" s="85"/>
      <c r="D14" s="85"/>
      <c r="E14" s="85"/>
      <c r="F14" s="10"/>
    </row>
    <row r="15" spans="1:12" ht="9.75" customHeight="1" thickBot="1" x14ac:dyDescent="0.3">
      <c r="A15" s="83" t="s">
        <v>12</v>
      </c>
      <c r="B15" s="83"/>
      <c r="C15" s="83"/>
      <c r="D15" s="83"/>
      <c r="E15" s="83"/>
      <c r="F15" s="83"/>
    </row>
    <row r="16" spans="1:12" ht="10.5" customHeight="1" thickBot="1" x14ac:dyDescent="0.3">
      <c r="A16" s="11"/>
      <c r="G16" s="86" t="s">
        <v>13</v>
      </c>
      <c r="H16" s="87"/>
      <c r="I16" s="87"/>
      <c r="J16" s="87"/>
      <c r="K16" s="87"/>
      <c r="L16" s="88"/>
    </row>
    <row r="17" spans="1:12" ht="32.25" customHeight="1" thickBot="1" x14ac:dyDescent="0.3">
      <c r="A17" s="89" t="s">
        <v>14</v>
      </c>
      <c r="B17" s="89"/>
      <c r="C17" s="89"/>
      <c r="D17" s="89" t="s">
        <v>15</v>
      </c>
      <c r="E17" s="71" t="s">
        <v>16</v>
      </c>
      <c r="F17" s="90" t="s">
        <v>17</v>
      </c>
      <c r="G17" s="12" t="s">
        <v>18</v>
      </c>
      <c r="H17" s="13" t="s">
        <v>19</v>
      </c>
      <c r="I17" s="14" t="s">
        <v>20</v>
      </c>
      <c r="J17" s="13" t="s">
        <v>21</v>
      </c>
      <c r="K17" s="13" t="s">
        <v>22</v>
      </c>
      <c r="L17" s="15" t="s">
        <v>23</v>
      </c>
    </row>
    <row r="18" spans="1:12" ht="15.75" customHeight="1" x14ac:dyDescent="0.25">
      <c r="A18" s="89"/>
      <c r="B18" s="89"/>
      <c r="C18" s="89"/>
      <c r="D18" s="89"/>
      <c r="E18" s="71" t="s">
        <v>24</v>
      </c>
      <c r="F18" s="90"/>
      <c r="G18" s="16"/>
      <c r="H18" s="17"/>
      <c r="I18" s="17"/>
      <c r="J18" s="17"/>
      <c r="K18" s="17"/>
      <c r="L18" s="18"/>
    </row>
    <row r="19" spans="1:12" ht="12.75" customHeight="1" x14ac:dyDescent="0.25">
      <c r="A19" s="89">
        <v>1</v>
      </c>
      <c r="B19" s="89"/>
      <c r="C19" s="89"/>
      <c r="D19" s="71">
        <v>2</v>
      </c>
      <c r="E19" s="71">
        <v>3</v>
      </c>
      <c r="F19" s="72">
        <v>4</v>
      </c>
      <c r="G19" s="19"/>
      <c r="H19" s="20"/>
      <c r="I19" s="20"/>
      <c r="J19" s="20"/>
      <c r="K19" s="20"/>
      <c r="L19" s="21"/>
    </row>
    <row r="20" spans="1:12" s="29" customFormat="1" ht="30.75" customHeight="1" x14ac:dyDescent="0.2">
      <c r="A20" s="22">
        <v>1</v>
      </c>
      <c r="B20" s="81" t="s">
        <v>25</v>
      </c>
      <c r="C20" s="81"/>
      <c r="D20" s="23">
        <v>10</v>
      </c>
      <c r="E20" s="24">
        <f>SUM(G20:L20)</f>
        <v>313424.09999999998</v>
      </c>
      <c r="F20" s="25"/>
      <c r="G20" s="26">
        <f t="shared" ref="G20:K20" si="0">G22+G28</f>
        <v>0</v>
      </c>
      <c r="H20" s="27">
        <f t="shared" si="0"/>
        <v>0</v>
      </c>
      <c r="I20" s="27">
        <f t="shared" si="0"/>
        <v>154152.5</v>
      </c>
      <c r="J20" s="27">
        <f t="shared" si="0"/>
        <v>127323.6</v>
      </c>
      <c r="K20" s="27">
        <f t="shared" si="0"/>
        <v>1948</v>
      </c>
      <c r="L20" s="28">
        <f>L22+L28</f>
        <v>30000</v>
      </c>
    </row>
    <row r="21" spans="1:12" ht="12.75" customHeight="1" x14ac:dyDescent="0.25">
      <c r="A21" s="91" t="s">
        <v>26</v>
      </c>
      <c r="B21" s="91"/>
      <c r="C21" s="91"/>
      <c r="D21" s="91"/>
      <c r="E21" s="91"/>
      <c r="F21" s="92"/>
      <c r="G21" s="30"/>
      <c r="H21" s="31"/>
      <c r="I21" s="31"/>
      <c r="J21" s="31"/>
      <c r="K21" s="31"/>
      <c r="L21" s="32"/>
    </row>
    <row r="22" spans="1:12" ht="30" customHeight="1" x14ac:dyDescent="0.25">
      <c r="A22" s="33" t="s">
        <v>27</v>
      </c>
      <c r="B22" s="91" t="s">
        <v>28</v>
      </c>
      <c r="C22" s="91"/>
      <c r="D22" s="34">
        <v>20</v>
      </c>
      <c r="E22" s="24">
        <f>SUM(G22:L22)</f>
        <v>293424.09999999998</v>
      </c>
      <c r="F22" s="35"/>
      <c r="G22" s="30">
        <f t="shared" ref="G22:L22" si="1">G24+G25+G26+G27</f>
        <v>0</v>
      </c>
      <c r="H22" s="31">
        <f t="shared" si="1"/>
        <v>0</v>
      </c>
      <c r="I22" s="31">
        <f t="shared" si="1"/>
        <v>154152.5</v>
      </c>
      <c r="J22" s="31">
        <f t="shared" si="1"/>
        <v>127323.6</v>
      </c>
      <c r="K22" s="31">
        <f t="shared" si="1"/>
        <v>1948</v>
      </c>
      <c r="L22" s="32">
        <f t="shared" si="1"/>
        <v>10000</v>
      </c>
    </row>
    <row r="23" spans="1:12" ht="12.75" customHeight="1" x14ac:dyDescent="0.25">
      <c r="A23" s="91" t="s">
        <v>29</v>
      </c>
      <c r="B23" s="91"/>
      <c r="C23" s="91"/>
      <c r="D23" s="91"/>
      <c r="E23" s="91"/>
      <c r="F23" s="92"/>
      <c r="G23" s="30"/>
      <c r="H23" s="31"/>
      <c r="I23" s="31"/>
      <c r="J23" s="31"/>
      <c r="K23" s="31"/>
      <c r="L23" s="32"/>
    </row>
    <row r="24" spans="1:12" ht="46.5" customHeight="1" x14ac:dyDescent="0.25">
      <c r="A24" s="33" t="s">
        <v>30</v>
      </c>
      <c r="B24" s="91" t="s">
        <v>31</v>
      </c>
      <c r="C24" s="91"/>
      <c r="D24" s="34">
        <v>30</v>
      </c>
      <c r="E24" s="24">
        <f>SUM(G24:L24)</f>
        <v>263424.09999999998</v>
      </c>
      <c r="F24" s="36"/>
      <c r="G24" s="30"/>
      <c r="H24" s="31"/>
      <c r="I24" s="31">
        <v>154152.5</v>
      </c>
      <c r="J24" s="31">
        <v>107323.6</v>
      </c>
      <c r="K24" s="31">
        <v>1948</v>
      </c>
      <c r="L24" s="32"/>
    </row>
    <row r="25" spans="1:12" ht="29.25" customHeight="1" x14ac:dyDescent="0.25">
      <c r="A25" s="33" t="s">
        <v>32</v>
      </c>
      <c r="B25" s="91" t="s">
        <v>33</v>
      </c>
      <c r="C25" s="91"/>
      <c r="D25" s="34">
        <v>40</v>
      </c>
      <c r="E25" s="24">
        <f>SUM(G25:L25)</f>
        <v>20000</v>
      </c>
      <c r="F25" s="36"/>
      <c r="G25" s="30"/>
      <c r="H25" s="31"/>
      <c r="I25" s="31"/>
      <c r="J25" s="31">
        <v>20000</v>
      </c>
      <c r="K25" s="31"/>
      <c r="L25" s="32"/>
    </row>
    <row r="26" spans="1:12" ht="21" customHeight="1" x14ac:dyDescent="0.25">
      <c r="A26" s="33" t="s">
        <v>34</v>
      </c>
      <c r="B26" s="91" t="s">
        <v>35</v>
      </c>
      <c r="C26" s="91"/>
      <c r="D26" s="34">
        <v>50</v>
      </c>
      <c r="E26" s="24">
        <f>SUM(G26:L26)</f>
        <v>0</v>
      </c>
      <c r="F26" s="36"/>
      <c r="G26" s="30"/>
      <c r="H26" s="31"/>
      <c r="I26" s="31"/>
      <c r="J26" s="31"/>
      <c r="K26" s="31"/>
      <c r="L26" s="32"/>
    </row>
    <row r="27" spans="1:12" ht="20.25" customHeight="1" x14ac:dyDescent="0.25">
      <c r="A27" s="33" t="s">
        <v>36</v>
      </c>
      <c r="B27" s="91" t="s">
        <v>37</v>
      </c>
      <c r="C27" s="91"/>
      <c r="D27" s="34">
        <v>60</v>
      </c>
      <c r="E27" s="24">
        <f>SUM(G27:L27)</f>
        <v>10000</v>
      </c>
      <c r="F27" s="36"/>
      <c r="G27" s="30"/>
      <c r="H27" s="31"/>
      <c r="I27" s="31"/>
      <c r="J27" s="31"/>
      <c r="K27" s="31"/>
      <c r="L27" s="32">
        <v>10000</v>
      </c>
    </row>
    <row r="28" spans="1:12" ht="28.5" customHeight="1" x14ac:dyDescent="0.25">
      <c r="A28" s="33" t="s">
        <v>38</v>
      </c>
      <c r="B28" s="91" t="s">
        <v>39</v>
      </c>
      <c r="C28" s="91"/>
      <c r="D28" s="34">
        <v>70</v>
      </c>
      <c r="E28" s="24">
        <f>SUM(G28:L28)</f>
        <v>20000</v>
      </c>
      <c r="F28" s="35"/>
      <c r="G28" s="30">
        <f t="shared" ref="G28:K28" si="2">G30+G31+G32+G33</f>
        <v>0</v>
      </c>
      <c r="H28" s="31">
        <f t="shared" si="2"/>
        <v>0</v>
      </c>
      <c r="I28" s="31">
        <f t="shared" si="2"/>
        <v>0</v>
      </c>
      <c r="J28" s="31">
        <f t="shared" si="2"/>
        <v>0</v>
      </c>
      <c r="K28" s="31">
        <f t="shared" si="2"/>
        <v>0</v>
      </c>
      <c r="L28" s="32">
        <v>20000</v>
      </c>
    </row>
    <row r="29" spans="1:12" ht="12.75" customHeight="1" x14ac:dyDescent="0.25">
      <c r="A29" s="91" t="s">
        <v>29</v>
      </c>
      <c r="B29" s="91"/>
      <c r="C29" s="91"/>
      <c r="D29" s="91"/>
      <c r="E29" s="91"/>
      <c r="F29" s="92"/>
      <c r="G29" s="37"/>
      <c r="H29" s="31"/>
      <c r="I29" s="31"/>
      <c r="J29" s="31"/>
      <c r="K29" s="31"/>
      <c r="L29" s="38"/>
    </row>
    <row r="30" spans="1:12" ht="44.25" customHeight="1" x14ac:dyDescent="0.25">
      <c r="A30" s="33" t="s">
        <v>40</v>
      </c>
      <c r="B30" s="91" t="s">
        <v>31</v>
      </c>
      <c r="C30" s="91"/>
      <c r="D30" s="34">
        <v>80</v>
      </c>
      <c r="E30" s="24">
        <f>SUM(G30:L30)</f>
        <v>0</v>
      </c>
      <c r="F30" s="36"/>
      <c r="G30" s="37"/>
      <c r="H30" s="31"/>
      <c r="I30" s="31"/>
      <c r="J30" s="31"/>
      <c r="K30" s="31"/>
      <c r="L30" s="38"/>
    </row>
    <row r="31" spans="1:12" ht="29.25" customHeight="1" x14ac:dyDescent="0.25">
      <c r="A31" s="33" t="s">
        <v>41</v>
      </c>
      <c r="B31" s="91" t="s">
        <v>33</v>
      </c>
      <c r="C31" s="91"/>
      <c r="D31" s="34">
        <v>90</v>
      </c>
      <c r="E31" s="24">
        <f>SUM(G31:L31)</f>
        <v>0</v>
      </c>
      <c r="F31" s="36"/>
      <c r="G31" s="37"/>
      <c r="H31" s="31"/>
      <c r="I31" s="31"/>
      <c r="J31" s="31"/>
      <c r="K31" s="31"/>
      <c r="L31" s="38"/>
    </row>
    <row r="32" spans="1:12" ht="15.75" x14ac:dyDescent="0.25">
      <c r="A32" s="33" t="s">
        <v>42</v>
      </c>
      <c r="B32" s="91" t="s">
        <v>43</v>
      </c>
      <c r="C32" s="91"/>
      <c r="D32" s="34">
        <v>100</v>
      </c>
      <c r="E32" s="24">
        <f>SUM(G32:L32)</f>
        <v>0</v>
      </c>
      <c r="F32" s="36"/>
      <c r="G32" s="37"/>
      <c r="H32" s="31"/>
      <c r="I32" s="31"/>
      <c r="J32" s="31"/>
      <c r="K32" s="31"/>
      <c r="L32" s="38"/>
    </row>
    <row r="33" spans="1:12" ht="15.75" x14ac:dyDescent="0.25">
      <c r="A33" s="33" t="s">
        <v>44</v>
      </c>
      <c r="B33" s="91" t="s">
        <v>45</v>
      </c>
      <c r="C33" s="91"/>
      <c r="D33" s="34">
        <v>110</v>
      </c>
      <c r="E33" s="24">
        <f>SUM(G33:L33)</f>
        <v>0</v>
      </c>
      <c r="F33" s="36"/>
      <c r="G33" s="37"/>
      <c r="H33" s="31"/>
      <c r="I33" s="31"/>
      <c r="J33" s="31"/>
      <c r="K33" s="31"/>
      <c r="L33" s="38"/>
    </row>
    <row r="34" spans="1:12" s="29" customFormat="1" ht="30" customHeight="1" x14ac:dyDescent="0.2">
      <c r="A34" s="22">
        <v>2</v>
      </c>
      <c r="B34" s="93" t="s">
        <v>46</v>
      </c>
      <c r="C34" s="93"/>
      <c r="D34" s="23">
        <v>120</v>
      </c>
      <c r="E34" s="24">
        <f>SUM(G34:L34)</f>
        <v>20000</v>
      </c>
      <c r="F34" s="25"/>
      <c r="G34" s="39">
        <f t="shared" ref="G34:L34" si="3">G36+G37+G42</f>
        <v>0</v>
      </c>
      <c r="H34" s="39">
        <f t="shared" si="3"/>
        <v>0</v>
      </c>
      <c r="I34" s="39">
        <f t="shared" si="3"/>
        <v>0</v>
      </c>
      <c r="J34" s="39">
        <f t="shared" si="3"/>
        <v>0</v>
      </c>
      <c r="K34" s="39">
        <f t="shared" si="3"/>
        <v>0</v>
      </c>
      <c r="L34" s="40">
        <f t="shared" si="3"/>
        <v>20000</v>
      </c>
    </row>
    <row r="35" spans="1:12" ht="12.75" customHeight="1" x14ac:dyDescent="0.25">
      <c r="A35" s="91" t="s">
        <v>26</v>
      </c>
      <c r="B35" s="91"/>
      <c r="C35" s="91"/>
      <c r="D35" s="91"/>
      <c r="E35" s="91"/>
      <c r="F35" s="92"/>
      <c r="G35" s="37"/>
      <c r="H35" s="31"/>
      <c r="I35" s="31"/>
      <c r="J35" s="31"/>
      <c r="K35" s="31"/>
      <c r="L35" s="38"/>
    </row>
    <row r="36" spans="1:12" ht="15.75" x14ac:dyDescent="0.25">
      <c r="A36" s="33" t="s">
        <v>47</v>
      </c>
      <c r="B36" s="91" t="s">
        <v>48</v>
      </c>
      <c r="C36" s="91"/>
      <c r="D36" s="34">
        <v>130</v>
      </c>
      <c r="E36" s="24">
        <f>SUM(G36:L36)</f>
        <v>0</v>
      </c>
      <c r="F36" s="36"/>
      <c r="G36" s="37"/>
      <c r="H36" s="31"/>
      <c r="I36" s="31"/>
      <c r="J36" s="31"/>
      <c r="K36" s="31"/>
      <c r="L36" s="38"/>
    </row>
    <row r="37" spans="1:12" ht="32.25" customHeight="1" x14ac:dyDescent="0.25">
      <c r="A37" s="33" t="s">
        <v>49</v>
      </c>
      <c r="B37" s="91" t="s">
        <v>50</v>
      </c>
      <c r="C37" s="91"/>
      <c r="D37" s="34">
        <v>140</v>
      </c>
      <c r="E37" s="24">
        <f>SUM(G37:L37)</f>
        <v>20000</v>
      </c>
      <c r="F37" s="36"/>
      <c r="G37" s="37">
        <f t="shared" ref="G37:L37" si="4">G39+G40+G41</f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41">
        <f t="shared" si="4"/>
        <v>20000</v>
      </c>
    </row>
    <row r="38" spans="1:12" ht="12.75" customHeight="1" x14ac:dyDescent="0.25">
      <c r="A38" s="91" t="s">
        <v>29</v>
      </c>
      <c r="B38" s="91"/>
      <c r="C38" s="91"/>
      <c r="D38" s="91"/>
      <c r="E38" s="91"/>
      <c r="F38" s="92"/>
      <c r="G38" s="37"/>
      <c r="H38" s="31"/>
      <c r="I38" s="31"/>
      <c r="J38" s="31"/>
      <c r="K38" s="31"/>
      <c r="L38" s="38"/>
    </row>
    <row r="39" spans="1:12" ht="30.75" customHeight="1" x14ac:dyDescent="0.25">
      <c r="A39" s="33" t="s">
        <v>51</v>
      </c>
      <c r="B39" s="91" t="s">
        <v>52</v>
      </c>
      <c r="C39" s="91"/>
      <c r="D39" s="34">
        <v>150</v>
      </c>
      <c r="E39" s="24">
        <f>SUM(G39:L39)</f>
        <v>0</v>
      </c>
      <c r="F39" s="36"/>
      <c r="G39" s="37"/>
      <c r="H39" s="31"/>
      <c r="I39" s="31"/>
      <c r="J39" s="31"/>
      <c r="K39" s="31"/>
      <c r="L39" s="38"/>
    </row>
    <row r="40" spans="1:12" ht="45.75" customHeight="1" x14ac:dyDescent="0.25">
      <c r="A40" s="33" t="s">
        <v>53</v>
      </c>
      <c r="B40" s="91" t="s">
        <v>54</v>
      </c>
      <c r="C40" s="91"/>
      <c r="D40" s="34">
        <v>160</v>
      </c>
      <c r="E40" s="24">
        <f>SUM(G40:L40)</f>
        <v>20000</v>
      </c>
      <c r="F40" s="36"/>
      <c r="G40" s="37"/>
      <c r="H40" s="31"/>
      <c r="I40" s="31"/>
      <c r="J40" s="31"/>
      <c r="K40" s="31"/>
      <c r="L40" s="38">
        <v>20000</v>
      </c>
    </row>
    <row r="41" spans="1:12" ht="29.25" customHeight="1" x14ac:dyDescent="0.25">
      <c r="A41" s="33" t="s">
        <v>55</v>
      </c>
      <c r="B41" s="91" t="s">
        <v>56</v>
      </c>
      <c r="C41" s="91"/>
      <c r="D41" s="34">
        <v>170</v>
      </c>
      <c r="E41" s="24">
        <f>SUM(G41:L41)</f>
        <v>0</v>
      </c>
      <c r="F41" s="36"/>
      <c r="G41" s="37"/>
      <c r="H41" s="31"/>
      <c r="I41" s="31"/>
      <c r="J41" s="31"/>
      <c r="K41" s="31"/>
      <c r="L41" s="38"/>
    </row>
    <row r="42" spans="1:12" ht="29.25" customHeight="1" x14ac:dyDescent="0.25">
      <c r="A42" s="33" t="s">
        <v>57</v>
      </c>
      <c r="B42" s="91" t="s">
        <v>58</v>
      </c>
      <c r="C42" s="91"/>
      <c r="D42" s="34">
        <v>180</v>
      </c>
      <c r="E42" s="24">
        <f>SUM(G42:L42)</f>
        <v>0</v>
      </c>
      <c r="F42" s="36"/>
      <c r="G42" s="37"/>
      <c r="H42" s="31"/>
      <c r="I42" s="31"/>
      <c r="J42" s="31"/>
      <c r="K42" s="31"/>
      <c r="L42" s="38"/>
    </row>
    <row r="43" spans="1:12" s="29" customFormat="1" ht="14.25" customHeight="1" x14ac:dyDescent="0.2">
      <c r="A43" s="22">
        <v>3</v>
      </c>
      <c r="B43" s="93" t="s">
        <v>59</v>
      </c>
      <c r="C43" s="93"/>
      <c r="D43" s="23">
        <v>190</v>
      </c>
      <c r="E43" s="24">
        <f>SUM(G43:L43)</f>
        <v>282314.84999999998</v>
      </c>
      <c r="F43" s="25"/>
      <c r="G43" s="39">
        <f t="shared" ref="G43:L43" si="5">G45+G46+G47+G48+G49+G50</f>
        <v>0</v>
      </c>
      <c r="H43" s="39">
        <f t="shared" si="5"/>
        <v>0</v>
      </c>
      <c r="I43" s="39">
        <f t="shared" si="5"/>
        <v>153043.25</v>
      </c>
      <c r="J43" s="39">
        <f t="shared" si="5"/>
        <v>127323.6</v>
      </c>
      <c r="K43" s="39">
        <f t="shared" si="5"/>
        <v>1948</v>
      </c>
      <c r="L43" s="40">
        <f t="shared" si="5"/>
        <v>0</v>
      </c>
    </row>
    <row r="44" spans="1:12" ht="12.75" customHeight="1" x14ac:dyDescent="0.25">
      <c r="A44" s="91" t="s">
        <v>26</v>
      </c>
      <c r="B44" s="91"/>
      <c r="C44" s="91"/>
      <c r="D44" s="91"/>
      <c r="E44" s="91"/>
      <c r="F44" s="92"/>
      <c r="G44" s="37"/>
      <c r="H44" s="31"/>
      <c r="I44" s="31"/>
      <c r="J44" s="31"/>
      <c r="K44" s="31"/>
      <c r="L44" s="38"/>
    </row>
    <row r="45" spans="1:12" ht="45" customHeight="1" x14ac:dyDescent="0.25">
      <c r="A45" s="33" t="s">
        <v>60</v>
      </c>
      <c r="B45" s="91" t="s">
        <v>61</v>
      </c>
      <c r="C45" s="91"/>
      <c r="D45" s="34">
        <v>200</v>
      </c>
      <c r="E45" s="24">
        <f t="shared" ref="E45:E52" si="6">SUM(G45:L45)</f>
        <v>0</v>
      </c>
      <c r="F45" s="36"/>
      <c r="G45" s="37"/>
      <c r="H45" s="31"/>
      <c r="I45" s="31"/>
      <c r="J45" s="31"/>
      <c r="K45" s="31"/>
      <c r="L45" s="38"/>
    </row>
    <row r="46" spans="1:12" ht="29.25" customHeight="1" x14ac:dyDescent="0.25">
      <c r="A46" s="33" t="s">
        <v>62</v>
      </c>
      <c r="B46" s="91" t="s">
        <v>63</v>
      </c>
      <c r="C46" s="91"/>
      <c r="D46" s="34">
        <v>240</v>
      </c>
      <c r="E46" s="24">
        <f t="shared" si="6"/>
        <v>109473.60000000001</v>
      </c>
      <c r="F46" s="35"/>
      <c r="G46" s="37"/>
      <c r="H46" s="31"/>
      <c r="I46" s="31"/>
      <c r="J46" s="31">
        <v>109473.60000000001</v>
      </c>
      <c r="K46" s="31"/>
      <c r="L46" s="38"/>
    </row>
    <row r="47" spans="1:12" ht="28.5" customHeight="1" x14ac:dyDescent="0.25">
      <c r="A47" s="33" t="s">
        <v>64</v>
      </c>
      <c r="B47" s="91" t="s">
        <v>65</v>
      </c>
      <c r="C47" s="91"/>
      <c r="D47" s="34">
        <v>250</v>
      </c>
      <c r="E47" s="24">
        <f t="shared" si="6"/>
        <v>156841.25</v>
      </c>
      <c r="F47" s="36"/>
      <c r="G47" s="37"/>
      <c r="H47" s="31"/>
      <c r="I47" s="31">
        <v>137043.25</v>
      </c>
      <c r="J47" s="31">
        <v>17850</v>
      </c>
      <c r="K47" s="31">
        <v>1948</v>
      </c>
      <c r="L47" s="38"/>
    </row>
    <row r="48" spans="1:12" ht="15.75" customHeight="1" x14ac:dyDescent="0.25">
      <c r="A48" s="33" t="s">
        <v>66</v>
      </c>
      <c r="B48" s="91" t="s">
        <v>67</v>
      </c>
      <c r="C48" s="91"/>
      <c r="D48" s="34">
        <v>260</v>
      </c>
      <c r="E48" s="24">
        <f t="shared" si="6"/>
        <v>0</v>
      </c>
      <c r="F48" s="36"/>
      <c r="G48" s="37"/>
      <c r="H48" s="31"/>
      <c r="I48" s="31"/>
      <c r="J48" s="31"/>
      <c r="K48" s="31"/>
      <c r="L48" s="38"/>
    </row>
    <row r="49" spans="1:12" ht="45.75" customHeight="1" x14ac:dyDescent="0.25">
      <c r="A49" s="33" t="s">
        <v>68</v>
      </c>
      <c r="B49" s="91" t="s">
        <v>69</v>
      </c>
      <c r="C49" s="91"/>
      <c r="D49" s="34">
        <v>270</v>
      </c>
      <c r="E49" s="24">
        <f t="shared" si="6"/>
        <v>16000</v>
      </c>
      <c r="F49" s="36"/>
      <c r="G49" s="37"/>
      <c r="H49" s="31"/>
      <c r="I49" s="31">
        <v>16000</v>
      </c>
      <c r="J49" s="31"/>
      <c r="K49" s="31"/>
      <c r="L49" s="38"/>
    </row>
    <row r="50" spans="1:12" ht="29.25" customHeight="1" x14ac:dyDescent="0.25">
      <c r="A50" s="33" t="s">
        <v>70</v>
      </c>
      <c r="B50" s="91" t="s">
        <v>71</v>
      </c>
      <c r="C50" s="91"/>
      <c r="D50" s="34">
        <v>280</v>
      </c>
      <c r="E50" s="24">
        <f t="shared" si="6"/>
        <v>0</v>
      </c>
      <c r="F50" s="36"/>
      <c r="G50" s="37"/>
      <c r="H50" s="31"/>
      <c r="I50" s="31"/>
      <c r="J50" s="31"/>
      <c r="K50" s="31"/>
      <c r="L50" s="38"/>
    </row>
    <row r="51" spans="1:12" s="43" customFormat="1" ht="14.25" customHeight="1" x14ac:dyDescent="0.2">
      <c r="A51" s="22">
        <v>4</v>
      </c>
      <c r="B51" s="95" t="s">
        <v>72</v>
      </c>
      <c r="C51" s="95"/>
      <c r="D51" s="23">
        <v>290</v>
      </c>
      <c r="E51" s="24">
        <f t="shared" si="6"/>
        <v>11109.25</v>
      </c>
      <c r="F51" s="25"/>
      <c r="G51" s="39">
        <v>0</v>
      </c>
      <c r="H51" s="27">
        <v>0</v>
      </c>
      <c r="I51" s="27">
        <v>1109.25</v>
      </c>
      <c r="J51" s="27">
        <v>0</v>
      </c>
      <c r="K51" s="27">
        <v>0</v>
      </c>
      <c r="L51" s="42">
        <v>10000</v>
      </c>
    </row>
    <row r="52" spans="1:12" ht="28.5" customHeight="1" thickBot="1" x14ac:dyDescent="0.3">
      <c r="A52" s="22">
        <v>5</v>
      </c>
      <c r="B52" s="93" t="s">
        <v>73</v>
      </c>
      <c r="C52" s="93"/>
      <c r="D52" s="23">
        <v>300</v>
      </c>
      <c r="E52" s="24">
        <f t="shared" si="6"/>
        <v>0</v>
      </c>
      <c r="F52" s="36"/>
      <c r="G52" s="44">
        <f t="shared" ref="G52:L52" si="7">G20-G34-G43-G51</f>
        <v>0</v>
      </c>
      <c r="H52" s="45">
        <f t="shared" si="7"/>
        <v>0</v>
      </c>
      <c r="I52" s="45">
        <f t="shared" si="7"/>
        <v>0</v>
      </c>
      <c r="J52" s="45">
        <f t="shared" si="7"/>
        <v>0</v>
      </c>
      <c r="K52" s="45">
        <f t="shared" si="7"/>
        <v>0</v>
      </c>
      <c r="L52" s="46">
        <f t="shared" si="7"/>
        <v>0</v>
      </c>
    </row>
    <row r="53" spans="1:12" ht="19.5" customHeight="1" x14ac:dyDescent="0.25">
      <c r="A53" s="47"/>
      <c r="B53" s="48"/>
      <c r="C53" s="48"/>
      <c r="D53" s="49"/>
      <c r="E53" s="50"/>
      <c r="F53" s="51"/>
      <c r="G53" s="52"/>
      <c r="H53" s="52"/>
      <c r="I53" s="52"/>
      <c r="J53" s="52"/>
      <c r="K53" s="52"/>
      <c r="L53" s="52"/>
    </row>
    <row r="54" spans="1:12" ht="24.75" customHeight="1" x14ac:dyDescent="0.25">
      <c r="A54" s="96" t="s">
        <v>74</v>
      </c>
      <c r="B54" s="96"/>
      <c r="C54" s="96"/>
      <c r="D54" s="96"/>
      <c r="E54" s="96"/>
      <c r="F54" s="96"/>
      <c r="G54" s="52"/>
      <c r="H54" s="52"/>
      <c r="I54" s="52"/>
      <c r="J54" s="52"/>
      <c r="K54" s="52"/>
      <c r="L54" s="52"/>
    </row>
    <row r="55" spans="1:12" ht="10.5" customHeight="1" x14ac:dyDescent="0.25">
      <c r="A55" s="70"/>
      <c r="B55" s="70"/>
      <c r="C55" s="70"/>
      <c r="D55" s="70"/>
      <c r="E55" s="70"/>
      <c r="F55" s="70"/>
    </row>
    <row r="56" spans="1:12" ht="12.6" customHeight="1" x14ac:dyDescent="0.3">
      <c r="A56" s="94" t="s">
        <v>75</v>
      </c>
      <c r="B56" s="94"/>
      <c r="C56" s="53"/>
      <c r="D56" s="69"/>
      <c r="E56" s="54"/>
      <c r="F56" s="55"/>
    </row>
    <row r="57" spans="1:12" ht="12.6" customHeight="1" x14ac:dyDescent="0.3">
      <c r="A57" s="94" t="s">
        <v>76</v>
      </c>
      <c r="B57" s="94"/>
      <c r="C57" s="53"/>
      <c r="D57" s="69"/>
      <c r="E57" s="54"/>
      <c r="F57" s="55"/>
    </row>
    <row r="58" spans="1:12" ht="12.6" customHeight="1" x14ac:dyDescent="0.3">
      <c r="A58" s="94" t="s">
        <v>77</v>
      </c>
      <c r="B58" s="94"/>
      <c r="C58" s="53"/>
      <c r="D58" s="69"/>
      <c r="E58" s="54"/>
      <c r="F58" s="55"/>
    </row>
    <row r="59" spans="1:12" ht="12.6" customHeight="1" x14ac:dyDescent="0.25">
      <c r="A59" s="94" t="s">
        <v>78</v>
      </c>
      <c r="B59" s="94"/>
      <c r="C59" s="68"/>
      <c r="D59" s="68"/>
      <c r="E59" s="97"/>
      <c r="F59" s="97"/>
    </row>
    <row r="60" spans="1:12" ht="9.75" customHeight="1" x14ac:dyDescent="0.25">
      <c r="A60" s="56"/>
      <c r="C60" s="83" t="s">
        <v>79</v>
      </c>
      <c r="D60" s="83"/>
      <c r="E60" s="98" t="s">
        <v>80</v>
      </c>
      <c r="F60" s="98"/>
    </row>
    <row r="61" spans="1:12" ht="15.75" customHeight="1" x14ac:dyDescent="0.25">
      <c r="A61" s="99" t="s">
        <v>81</v>
      </c>
      <c r="B61" s="99"/>
      <c r="C61" s="100"/>
      <c r="D61" s="100"/>
      <c r="E61" s="101"/>
      <c r="F61" s="101"/>
    </row>
    <row r="62" spans="1:12" ht="10.5" customHeight="1" x14ac:dyDescent="0.25">
      <c r="A62" s="99"/>
      <c r="B62" s="99"/>
      <c r="C62" s="57"/>
      <c r="D62" s="57"/>
      <c r="E62" s="57"/>
      <c r="F62" s="57"/>
    </row>
    <row r="63" spans="1:12" ht="15" customHeight="1" x14ac:dyDescent="0.25">
      <c r="A63" s="99" t="s">
        <v>82</v>
      </c>
      <c r="B63" s="99"/>
      <c r="C63" s="102"/>
      <c r="D63" s="102"/>
      <c r="E63" s="102"/>
      <c r="F63" s="102"/>
    </row>
    <row r="64" spans="1:12" ht="16.5" customHeight="1" x14ac:dyDescent="0.25">
      <c r="A64" s="99" t="s">
        <v>83</v>
      </c>
      <c r="B64" s="99"/>
      <c r="C64" s="103"/>
      <c r="D64" s="103"/>
      <c r="E64" s="104" t="s">
        <v>84</v>
      </c>
      <c r="F64" s="104"/>
    </row>
    <row r="65" spans="1:12" ht="11.25" customHeight="1" x14ac:dyDescent="0.25">
      <c r="A65" s="58"/>
      <c r="B65" s="59"/>
      <c r="C65" s="83" t="s">
        <v>85</v>
      </c>
      <c r="D65" s="83"/>
      <c r="E65" s="83" t="s">
        <v>80</v>
      </c>
      <c r="F65" s="83"/>
    </row>
    <row r="66" spans="1:12" ht="12.6" customHeight="1" x14ac:dyDescent="0.3">
      <c r="A66" s="99" t="s">
        <v>86</v>
      </c>
      <c r="B66" s="99"/>
      <c r="C66" s="53"/>
      <c r="D66" s="54"/>
      <c r="E66" s="60"/>
      <c r="F66" s="60"/>
    </row>
    <row r="67" spans="1:12" ht="18.75" customHeight="1" x14ac:dyDescent="0.25">
      <c r="A67" s="99" t="s">
        <v>83</v>
      </c>
      <c r="B67" s="99"/>
      <c r="C67" s="103"/>
      <c r="D67" s="103"/>
      <c r="E67" s="104" t="s">
        <v>87</v>
      </c>
      <c r="F67" s="104"/>
    </row>
    <row r="68" spans="1:12" x14ac:dyDescent="0.25">
      <c r="A68" s="67"/>
      <c r="B68" s="62"/>
      <c r="C68" s="83" t="s">
        <v>85</v>
      </c>
      <c r="D68" s="83"/>
      <c r="E68" s="83" t="s">
        <v>80</v>
      </c>
      <c r="F68" s="83"/>
    </row>
    <row r="69" spans="1:12" ht="8.25" hidden="1" customHeight="1" x14ac:dyDescent="0.25">
      <c r="A69" s="61"/>
      <c r="B69" s="62"/>
      <c r="C69" s="63"/>
      <c r="D69" s="63"/>
      <c r="E69" s="63"/>
      <c r="F69" s="63"/>
    </row>
    <row r="70" spans="1:12" ht="11.25" hidden="1" customHeight="1" x14ac:dyDescent="0.25">
      <c r="A70" s="105" t="s">
        <v>88</v>
      </c>
      <c r="B70" s="105"/>
      <c r="C70" s="105"/>
      <c r="D70" s="105"/>
      <c r="E70" s="105"/>
      <c r="F70" s="105"/>
    </row>
    <row r="71" spans="1:12" s="66" customFormat="1" ht="12.75" hidden="1" x14ac:dyDescent="0.2">
      <c r="A71" s="64" t="s">
        <v>89</v>
      </c>
      <c r="B71" s="43"/>
      <c r="C71" s="65"/>
      <c r="D71" s="65"/>
      <c r="E71" s="65"/>
      <c r="F71" s="65"/>
      <c r="G71" s="3"/>
      <c r="H71" s="3"/>
      <c r="I71" s="3"/>
      <c r="J71" s="3"/>
      <c r="K71" s="3"/>
      <c r="L71" s="3"/>
    </row>
  </sheetData>
  <mergeCells count="76">
    <mergeCell ref="C68:D68"/>
    <mergeCell ref="E68:F68"/>
    <mergeCell ref="A70:F70"/>
    <mergeCell ref="C65:D65"/>
    <mergeCell ref="E65:F65"/>
    <mergeCell ref="A66:B66"/>
    <mergeCell ref="A67:B67"/>
    <mergeCell ref="C67:D67"/>
    <mergeCell ref="E67:F67"/>
    <mergeCell ref="A63:B63"/>
    <mergeCell ref="C63:D63"/>
    <mergeCell ref="E63:F63"/>
    <mergeCell ref="A64:B64"/>
    <mergeCell ref="C64:D64"/>
    <mergeCell ref="E64:F64"/>
    <mergeCell ref="A59:B59"/>
    <mergeCell ref="E59:F59"/>
    <mergeCell ref="C60:D60"/>
    <mergeCell ref="E60:F60"/>
    <mergeCell ref="A61:B62"/>
    <mergeCell ref="C61:D61"/>
    <mergeCell ref="E61:F61"/>
    <mergeCell ref="A58:B58"/>
    <mergeCell ref="B45:C45"/>
    <mergeCell ref="B46:C46"/>
    <mergeCell ref="B47:C47"/>
    <mergeCell ref="B48:C48"/>
    <mergeCell ref="B49:C49"/>
    <mergeCell ref="B50:C50"/>
    <mergeCell ref="B51:C51"/>
    <mergeCell ref="B52:C52"/>
    <mergeCell ref="A54:F54"/>
    <mergeCell ref="A56:B56"/>
    <mergeCell ref="A57:B57"/>
    <mergeCell ref="A44:F44"/>
    <mergeCell ref="B33:C33"/>
    <mergeCell ref="B34:C34"/>
    <mergeCell ref="A35:F35"/>
    <mergeCell ref="B36:C36"/>
    <mergeCell ref="B37:C37"/>
    <mergeCell ref="A38:F38"/>
    <mergeCell ref="B39:C39"/>
    <mergeCell ref="B40:C40"/>
    <mergeCell ref="B41:C41"/>
    <mergeCell ref="B42:C42"/>
    <mergeCell ref="B43:C43"/>
    <mergeCell ref="B32:C32"/>
    <mergeCell ref="A21:F21"/>
    <mergeCell ref="B22:C22"/>
    <mergeCell ref="A23:F23"/>
    <mergeCell ref="B24:C24"/>
    <mergeCell ref="B25:C25"/>
    <mergeCell ref="B26:C26"/>
    <mergeCell ref="B27:C27"/>
    <mergeCell ref="B28:C28"/>
    <mergeCell ref="A29:F29"/>
    <mergeCell ref="B30:C30"/>
    <mergeCell ref="B31:C31"/>
    <mergeCell ref="G16:L16"/>
    <mergeCell ref="A17:C18"/>
    <mergeCell ref="D17:D18"/>
    <mergeCell ref="F17:F18"/>
    <mergeCell ref="A19:C19"/>
    <mergeCell ref="B20:C20"/>
    <mergeCell ref="A10:F10"/>
    <mergeCell ref="A11:F11"/>
    <mergeCell ref="A12:F12"/>
    <mergeCell ref="A13:F13"/>
    <mergeCell ref="C14:E14"/>
    <mergeCell ref="A15:F15"/>
    <mergeCell ref="A9:F9"/>
    <mergeCell ref="C1:F3"/>
    <mergeCell ref="B4:F4"/>
    <mergeCell ref="B7:C7"/>
    <mergeCell ref="D7:F7"/>
    <mergeCell ref="A8:B8"/>
  </mergeCells>
  <hyperlinks>
    <hyperlink ref="A71" location="_ftnref2" display="_ftnref2"/>
    <hyperlink ref="B20" location="_ftn1" display="_ftn1"/>
    <hyperlink ref="B51" location="_ftn2" display="_ftn2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2018-10-26T11:09:17Z</dcterms:modified>
</cp:coreProperties>
</file>