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activeTab="8"/>
  </bookViews>
  <sheets>
    <sheet name="СОШ 8" sheetId="1" r:id="rId1"/>
    <sheet name="11" sheetId="2" r:id="rId2"/>
    <sheet name="12" sheetId="3" r:id="rId3"/>
    <sheet name="14" sheetId="4" r:id="rId4"/>
    <sheet name="16" sheetId="5" r:id="rId5"/>
    <sheet name="20" sheetId="6" r:id="rId6"/>
    <sheet name="22" sheetId="7" r:id="rId7"/>
    <sheet name="23" sheetId="8" r:id="rId8"/>
    <sheet name="24" sheetId="9" r:id="rId9"/>
    <sheet name="28" sheetId="10" r:id="rId10"/>
  </sheets>
  <definedNames>
    <definedName name="_xlnm._FilterDatabase" localSheetId="9" hidden="1">'28'!$A$5:$F$99</definedName>
  </definedNames>
  <calcPr fullCalcOnLoad="1" refMode="R1C1"/>
</workbook>
</file>

<file path=xl/sharedStrings.xml><?xml version="1.0" encoding="utf-8"?>
<sst xmlns="http://schemas.openxmlformats.org/spreadsheetml/2006/main" count="915" uniqueCount="446">
  <si>
    <t xml:space="preserve">Учебники 2011 </t>
  </si>
  <si>
    <t>Стационарный многозонный металлодетектор «Поиск-3ММ»</t>
  </si>
  <si>
    <t>№ п/п</t>
  </si>
  <si>
    <t>Наименование  объекта имущества</t>
  </si>
  <si>
    <t>Инвентарный номер объекта  имущества</t>
  </si>
  <si>
    <t>Год ввода в эксплуатацию объекта имущества</t>
  </si>
  <si>
    <t>Балансовая стоимость,       тыс. руб.</t>
  </si>
  <si>
    <t>-</t>
  </si>
  <si>
    <t>Теплосчетчик</t>
  </si>
  <si>
    <t>Остаточная стоимость, тыс. руб.</t>
  </si>
  <si>
    <t>Тренажерная площадка</t>
  </si>
  <si>
    <t>Зеленые насаждения</t>
  </si>
  <si>
    <t>Доска интерактивная в комплекте</t>
  </si>
  <si>
    <t>2014</t>
  </si>
  <si>
    <t>Литература</t>
  </si>
  <si>
    <t>Учебники</t>
  </si>
  <si>
    <t>Автомобиль ВАЗ-21150/4337248</t>
  </si>
  <si>
    <t>МГМАК-74 (макет) Автомат Калашникова</t>
  </si>
  <si>
    <t>Макет автомата Калашникова</t>
  </si>
  <si>
    <t>Винтовка пневматическая Crosman</t>
  </si>
  <si>
    <t>Автомат Калашникова МГМАК-74 (макет) 11010630588</t>
  </si>
  <si>
    <t>Интерактивная доска SMART Board 660 /SMA-SB660/</t>
  </si>
  <si>
    <t>Интерактивная доска Activ Board 378 E100</t>
  </si>
  <si>
    <t>Интерактивная доска SMART Board 480 77</t>
  </si>
  <si>
    <t>Интерактивная доска «Legamaster e-Board Touch77»</t>
  </si>
  <si>
    <t>2018</t>
  </si>
  <si>
    <t>Узел учета тепла</t>
  </si>
  <si>
    <t xml:space="preserve">11010430001а                  </t>
  </si>
  <si>
    <t>Доска интерактивная ACTIVbord-78"-Система (актив. поверх. 1,76*1,26м, 1,99 м-диаг.)</t>
  </si>
  <si>
    <t xml:space="preserve">11010460153                   </t>
  </si>
  <si>
    <t xml:space="preserve">11010460154                   </t>
  </si>
  <si>
    <t xml:space="preserve">11010460155                   </t>
  </si>
  <si>
    <t xml:space="preserve">11010460125                   </t>
  </si>
  <si>
    <t>Интерактивный проектор KX2900 aktive</t>
  </si>
  <si>
    <t xml:space="preserve">11010460127                   </t>
  </si>
  <si>
    <t>Набор Механика</t>
  </si>
  <si>
    <t xml:space="preserve">11010480235                   </t>
  </si>
  <si>
    <t>Проектор</t>
  </si>
  <si>
    <t xml:space="preserve">11010460103                   </t>
  </si>
  <si>
    <t xml:space="preserve">11010430002                   </t>
  </si>
  <si>
    <t xml:space="preserve">11010430001                   </t>
  </si>
  <si>
    <t>Универсальная кухонная машина УКМ-0 6</t>
  </si>
  <si>
    <t xml:space="preserve">25000030307                   </t>
  </si>
  <si>
    <t>Хоккейный борт</t>
  </si>
  <si>
    <t xml:space="preserve">21010631030                   </t>
  </si>
  <si>
    <t>Машина стиральная Miele PW 5065</t>
  </si>
  <si>
    <t xml:space="preserve">11010630064                   </t>
  </si>
  <si>
    <t>Литература (детская)</t>
  </si>
  <si>
    <t>Интерактивная доска 100*IQBOARD (2012)</t>
  </si>
  <si>
    <t xml:space="preserve">5101360008                    </t>
  </si>
  <si>
    <t>Мобильный интерактивный компьютерный класс (1+15)</t>
  </si>
  <si>
    <t xml:space="preserve">5101340049                    </t>
  </si>
  <si>
    <t>Русский язык 6 кл. Часть 1, 2. Баранов М.Т. и др. (2014)</t>
  </si>
  <si>
    <t>Английский язык 6 кл. Ваулина Ю.Е. и др. (2014)</t>
  </si>
  <si>
    <t>Литература в 2 частях, 6 кл. Меркин Г.С. (2014)</t>
  </si>
  <si>
    <t>Интерактивная доска (д/сад 2015)</t>
  </si>
  <si>
    <t xml:space="preserve">4101340023                    </t>
  </si>
  <si>
    <t>Алгебра. 7 кл. Учебник в 2 частях. Мордкович А.Г.</t>
  </si>
  <si>
    <t>2015</t>
  </si>
  <si>
    <t>Основы безопастности жизнедеятельности. 7 кл.                                        Смирнов А.Т., Хренников Б.О.</t>
  </si>
  <si>
    <t>Английский яз. 7 кл. Ваулина Ю.Е., Дули Д.,                                                              Подоляко О.Е.</t>
  </si>
  <si>
    <t>Литература в 2 частях, 7 кл. Меркин Г.С.</t>
  </si>
  <si>
    <t>Литература 8 кл. в 2 частях. Меркин Г.С.</t>
  </si>
  <si>
    <t>2016</t>
  </si>
  <si>
    <t>Английский яз. 8 кл. Ваулина Ю.Е., Дули Д.</t>
  </si>
  <si>
    <t>Окружающий мир 4 кл. в 2 частях. Плешакова А.А. (2014)</t>
  </si>
  <si>
    <t>Алгебра. 9 кл. Учебник в 2 частях. Мордкович А.Г.</t>
  </si>
  <si>
    <t>2017</t>
  </si>
  <si>
    <t>Английский яз. 9 кл. Ваулина Ю.Е., Дули Д.</t>
  </si>
  <si>
    <t>Литература 9 кл. в 2 частях. Зинин С.А., Сахаров В.И.</t>
  </si>
  <si>
    <t>Основы безопасности жизнедеятельности. 9 кл. Смирнов А.Т., Хренников Б.О.</t>
  </si>
  <si>
    <t>Русский язык и литература. Литература. 10 кл. в 2 частях.                                             Зинин С.А., Сахаров В.И.</t>
  </si>
  <si>
    <t>Основы религиозных культур и светской этики 4 кл.                                                           Шемшурина А.И.</t>
  </si>
  <si>
    <t>Английский язык. 5 кл. Ваулина Ю.Е., Дули Д.,                                                Подоляко О.Е.</t>
  </si>
  <si>
    <t>Английский язык. 3 кл. Быкова Н.И., Дули Д.,                                                     Поспелова М.Д.</t>
  </si>
  <si>
    <t>Интерактивный комплект: интерактивная доска/проектор</t>
  </si>
  <si>
    <t>Компьютер в сборе</t>
  </si>
  <si>
    <t>Веранда деревянная</t>
  </si>
  <si>
    <t>Учебное пособие «География Архангельской области»</t>
  </si>
  <si>
    <t>Литература. 5 кл. в 2 частях. Меркин Г.С.</t>
  </si>
  <si>
    <r>
      <t>Русский язык. 10</t>
    </r>
    <r>
      <rPr>
        <sz val="12"/>
        <color indexed="8"/>
        <rFont val="Calibri"/>
        <family val="2"/>
      </rPr>
      <t>—</t>
    </r>
    <r>
      <rPr>
        <sz val="12"/>
        <color indexed="8"/>
        <rFont val="Times New Roman"/>
        <family val="1"/>
      </rPr>
      <t>11кл. баз.ур. в 2 частях. Гольцова Н.Г.,                                               Шамшин И.В.</t>
    </r>
  </si>
  <si>
    <r>
      <t>География. 5</t>
    </r>
    <r>
      <rPr>
        <sz val="12"/>
        <color indexed="8"/>
        <rFont val="Calibri"/>
        <family val="2"/>
      </rPr>
      <t>—</t>
    </r>
    <r>
      <rPr>
        <sz val="12"/>
        <color indexed="8"/>
        <rFont val="Times New Roman"/>
        <family val="1"/>
      </rPr>
      <t>6 кл. Климанова О.А., Климанов В.В.,                                                   Ким Э.В.</t>
    </r>
  </si>
  <si>
    <t>Всеобщая история. История Древнего мира. 5 кл.                                                                          Вигасин А.А.,  Годер Г.И.</t>
  </si>
  <si>
    <r>
      <t>Биология. 5</t>
    </r>
    <r>
      <rPr>
        <sz val="12"/>
        <color indexed="8"/>
        <rFont val="Calibri"/>
        <family val="2"/>
      </rPr>
      <t>—</t>
    </r>
    <r>
      <rPr>
        <sz val="12"/>
        <color indexed="8"/>
        <rFont val="Times New Roman"/>
        <family val="1"/>
      </rPr>
      <t>6 кл. Пасечник В.В., Суматохин С.В.</t>
    </r>
  </si>
  <si>
    <t>Немецкий язык. 5 кл. Аверин М.М., Джин Ф., Рорман Л.</t>
  </si>
  <si>
    <t>Немецкий язык. 6 кл. Аверин М.М., Джин Ф., Рорман Л.</t>
  </si>
  <si>
    <t>Система наружного видеонаблюдения</t>
  </si>
  <si>
    <t>Русский родной язык. 3 кл. Александрова О. М.</t>
  </si>
  <si>
    <t>Русский родной язык. 4 кл. Александрова О. М.</t>
  </si>
  <si>
    <t>Русский родной язык. 9 кл. Александрова О. М.</t>
  </si>
  <si>
    <t>Русский родной язык. 6 кл. Александрова О. М.</t>
  </si>
  <si>
    <t>Русский родной язык. 7 кл. Александрова О. М.</t>
  </si>
  <si>
    <t>Русский родной язык. 8 кл. Александрова О. М.</t>
  </si>
  <si>
    <t>Изобразительное искусство. Декоративно-прикладное искусство в жизни человека. 5 кл. Горяева Н.А.</t>
  </si>
  <si>
    <t>Русский язык. 1 кл. Канакина В. П., Горецкий В. Г.</t>
  </si>
  <si>
    <t>Музыка. 1 класс. Критская Е. Д., Сергеева Г. П.</t>
  </si>
  <si>
    <t>Технология. 1 кл. Лутцева Е. А., Зуева Т. П.</t>
  </si>
  <si>
    <t>Физическая культура. 1-4 кл. Лях В. И.</t>
  </si>
  <si>
    <t>Биология. 5 - 6 кл. Пасечник В. В., Суматохин С. В.</t>
  </si>
  <si>
    <t xml:space="preserve">Перечень объектов особо ценного движимого имущества, закрепленного на праве оперативного управления                                                                         за муниципальным автономным общеобразовательным учреждением «Гуманитарная гимназия № 8»,                                                                             по состоянию на 01.08.2020          </t>
  </si>
  <si>
    <t xml:space="preserve">Абонентский комплекс видеоконференцсвязи </t>
  </si>
  <si>
    <t xml:space="preserve">00000000000000000646          </t>
  </si>
  <si>
    <t xml:space="preserve">Земная станция спутниковой связи «Ямал-18К» </t>
  </si>
  <si>
    <t xml:space="preserve">00000000000000000647          </t>
  </si>
  <si>
    <t xml:space="preserve">Теплосчетчик </t>
  </si>
  <si>
    <t xml:space="preserve">00000000000000000044          </t>
  </si>
  <si>
    <t xml:space="preserve">00000000000000000045          </t>
  </si>
  <si>
    <t xml:space="preserve">Радиоузел РУШ-10 на 50 точек </t>
  </si>
  <si>
    <t>00000000000000000454</t>
  </si>
  <si>
    <t xml:space="preserve">Блок управления пожарной автоматики </t>
  </si>
  <si>
    <t xml:space="preserve">00000000000000000493          </t>
  </si>
  <si>
    <t xml:space="preserve">Система речевого оповещения </t>
  </si>
  <si>
    <t xml:space="preserve">00000000000000000494          </t>
  </si>
  <si>
    <t xml:space="preserve">Система селекторной связи </t>
  </si>
  <si>
    <t xml:space="preserve">00000000000000000495          </t>
  </si>
  <si>
    <t xml:space="preserve">00000000000000000627          </t>
  </si>
  <si>
    <t>Проектор Aserm DLP 2500Lm XGA</t>
  </si>
  <si>
    <t xml:space="preserve">11010480096                   </t>
  </si>
  <si>
    <t xml:space="preserve">11010480097                   </t>
  </si>
  <si>
    <t>Интерактивная доска SMART Board 480 77 SMA-SB480</t>
  </si>
  <si>
    <t xml:space="preserve">11010480103                   </t>
  </si>
  <si>
    <t>Проектор Acerm DLP 2500Lm XGA 4000</t>
  </si>
  <si>
    <t xml:space="preserve">11010480104                   </t>
  </si>
  <si>
    <t>Интерактивная доска SMART Board 480 77" SMA-SB480</t>
  </si>
  <si>
    <t xml:space="preserve">11010480107                   </t>
  </si>
  <si>
    <t>Проектор Aserv DLP 2500Lm XGA 4000:1 Color Boost</t>
  </si>
  <si>
    <t xml:space="preserve">11010480108                   </t>
  </si>
  <si>
    <t>Интерактивная доска SMART Board 480 77"SMA-SB480</t>
  </si>
  <si>
    <t>Проектор Aser DLP 2500Lm XGA</t>
  </si>
  <si>
    <t>Интерактивная доска SMART Board 480 77", DViT технология</t>
  </si>
  <si>
    <t>Литература 3</t>
  </si>
  <si>
    <t>Интерактивная доска INTERWRITE Dual Board 1279</t>
  </si>
  <si>
    <t>Интерактивная доска SMART Board SB480</t>
  </si>
  <si>
    <t>География. Планета Земля. 5-6 кл. Учебник.                                             Лобжанидзе А.А., (Сферы). 2015</t>
  </si>
  <si>
    <t>Интерактивная доска SMART Board SB480 3 77"            (195,6 cm)</t>
  </si>
  <si>
    <t>Интерактивная доска SMART Board SB480 3 77"        (195,6 cm)</t>
  </si>
  <si>
    <t>Интерактивная доска SMART Board SB480 3 77"          (195,6 cm)</t>
  </si>
  <si>
    <t>Проектор Optoma X305ST</t>
  </si>
  <si>
    <t>МФУ KONIKA MINOLTA  Bizhup 226 в комплекте          с ОС-512, AD-509,ТС-504</t>
  </si>
  <si>
    <t>Электронный лазерный тренажер</t>
  </si>
  <si>
    <t>Аккордеон черный HOHNER A 1692 BRAVO Black</t>
  </si>
  <si>
    <t>ПК Office Standard ATI-Intel Core i3-7100</t>
  </si>
  <si>
    <t>Система вентиляции пищеблока и столовой</t>
  </si>
  <si>
    <t>Металлодетектор МТД-КА</t>
  </si>
  <si>
    <t>Велопарковка</t>
  </si>
  <si>
    <t>Проектор Epson EB-U05</t>
  </si>
  <si>
    <t>Литература в 2 ч. 9 кл. Зенин С.А., Сахаров В.И.</t>
  </si>
  <si>
    <t>Система тревожной сигнализации</t>
  </si>
  <si>
    <t>Зелёные насаждения</t>
  </si>
  <si>
    <t>Станок токарно-винторезный</t>
  </si>
  <si>
    <t>Остаточная стоимость,              тыс. руб.</t>
  </si>
  <si>
    <t>Интерактивная доска в комплекте</t>
  </si>
  <si>
    <t xml:space="preserve">11010480132                   </t>
  </si>
  <si>
    <t>Учебники 2013</t>
  </si>
  <si>
    <t>Литература 2013</t>
  </si>
  <si>
    <t>Учебники 2014</t>
  </si>
  <si>
    <t>Литература 2014</t>
  </si>
  <si>
    <t>Литература 2 ч. 8 кл. Меркин Г.С</t>
  </si>
  <si>
    <t>Забор тренажер. Площадки</t>
  </si>
  <si>
    <t>А0637</t>
  </si>
  <si>
    <t>А0638</t>
  </si>
  <si>
    <t>А0904</t>
  </si>
  <si>
    <t>Лингафонный кабинет</t>
  </si>
  <si>
    <t xml:space="preserve">11010480110                   </t>
  </si>
  <si>
    <t>Металлодетектор</t>
  </si>
  <si>
    <t xml:space="preserve">A0797     </t>
  </si>
  <si>
    <t>ИТОГО</t>
  </si>
  <si>
    <t>Литература, учебники</t>
  </si>
  <si>
    <t>ХРЕСТОМАТИЯ МОРЯНКА</t>
  </si>
  <si>
    <t xml:space="preserve">Учебники БИНОМ </t>
  </si>
  <si>
    <t>Учебники Русское слово</t>
  </si>
  <si>
    <t xml:space="preserve">Учебники Академкнига/учебник </t>
  </si>
  <si>
    <t>Учебники Просвещение</t>
  </si>
  <si>
    <t>Учебники ДРОФА</t>
  </si>
  <si>
    <t>Учебники ВЕНТАНА-ГРАФ</t>
  </si>
  <si>
    <t>Учебники Академкнига/учебник</t>
  </si>
  <si>
    <t>Учебники АВФ-книга</t>
  </si>
  <si>
    <t xml:space="preserve">Учебники </t>
  </si>
  <si>
    <t>110103100001</t>
  </si>
  <si>
    <t>Архитектурные формы</t>
  </si>
  <si>
    <t>Учебники 2018</t>
  </si>
  <si>
    <t>2018410124020000</t>
  </si>
  <si>
    <t>Сервер № 3</t>
  </si>
  <si>
    <t>2018410134050003</t>
  </si>
  <si>
    <t>Учебники Русское слово 2017</t>
  </si>
  <si>
    <t>Учебники ТИТУЛ 2014</t>
  </si>
  <si>
    <t>Учебники Просвещение 2015</t>
  </si>
  <si>
    <t>Учебники Просвещение  2015</t>
  </si>
  <si>
    <t>Учебники Мнемозина 2015</t>
  </si>
  <si>
    <t>Учебники Дрофа 2014</t>
  </si>
  <si>
    <t>Учебники ВЕНТАНА-ГРАФ 2014</t>
  </si>
  <si>
    <t>Учебники БИНОМ 2015</t>
  </si>
  <si>
    <t>Учебники БИНОМ 2014</t>
  </si>
  <si>
    <t>Учебники Астрель 2015</t>
  </si>
  <si>
    <t>Учебники Академкнига/учебник 2014</t>
  </si>
  <si>
    <t>Учебники Просвещение 2017</t>
  </si>
  <si>
    <t>Учебники Просвещение 2016</t>
  </si>
  <si>
    <t>Учебники Мнемозина 2016</t>
  </si>
  <si>
    <t>Учебники Дрофа 2017</t>
  </si>
  <si>
    <t>Учебники ВЕНТАНА-ГРАФ2017</t>
  </si>
  <si>
    <t>Учебники ВЕНТАНА-ГРАФ 2016</t>
  </si>
  <si>
    <t>учебники БИНОМ.2017</t>
  </si>
  <si>
    <t>учебники БИНОМ.2016</t>
  </si>
  <si>
    <t>Учебники Академкнига/учебник 2017</t>
  </si>
  <si>
    <t>Учебники Академкнига/учебник 2016</t>
  </si>
  <si>
    <t>Учебники Русское слово 2016</t>
  </si>
  <si>
    <t>Учебники ДРОФА 2016</t>
  </si>
  <si>
    <t>1433222600300005</t>
  </si>
  <si>
    <t>Проектор Acer Х152</t>
  </si>
  <si>
    <t>Учебники Академкнига/учебник 2015</t>
  </si>
  <si>
    <t>Учебники Русское слово 2015</t>
  </si>
  <si>
    <t>Учебники Дрофа 2015</t>
  </si>
  <si>
    <t>Учебники ВЕНТАНА-ГРАФ 2015</t>
  </si>
  <si>
    <t xml:space="preserve">Учебники Дрофа 2014 </t>
  </si>
  <si>
    <t>Учебники Баласс 2014</t>
  </si>
  <si>
    <t>Учебники Просвещение 2014</t>
  </si>
  <si>
    <t>Учебники Русское слово 2014</t>
  </si>
  <si>
    <t xml:space="preserve">1636932200200001              </t>
  </si>
  <si>
    <t>Спортивное оборудование</t>
  </si>
  <si>
    <t xml:space="preserve">16_3693220200001              </t>
  </si>
  <si>
    <t xml:space="preserve">210601200029                  </t>
  </si>
  <si>
    <t>Стол  ученический лабораторный</t>
  </si>
  <si>
    <t xml:space="preserve">110106200051                  </t>
  </si>
  <si>
    <t>Место преподавателя</t>
  </si>
  <si>
    <t xml:space="preserve">110105100066                  </t>
  </si>
  <si>
    <t>Транспортное средство Фольксваген-МАН-8.150F</t>
  </si>
  <si>
    <t xml:space="preserve">1636121800400002              </t>
  </si>
  <si>
    <t>Комплект мебели</t>
  </si>
  <si>
    <t xml:space="preserve">110104200060                  </t>
  </si>
  <si>
    <t xml:space="preserve">110103100005                  </t>
  </si>
  <si>
    <t>Хоккейная коробка</t>
  </si>
  <si>
    <t>ХРЕСТОМАТИЯ МОРЯНКА 2013</t>
  </si>
  <si>
    <t>Учебники Русское слово 2013</t>
  </si>
  <si>
    <t>Учебники Академкнига/учебник 2013</t>
  </si>
  <si>
    <t>Учебники Просвещение 2013</t>
  </si>
  <si>
    <t>Учебники ДРОФА 2013</t>
  </si>
  <si>
    <t>Учебники (Словари АОИППК)</t>
  </si>
  <si>
    <t xml:space="preserve">ХРЕСТОМАТИЯ МОРЯНКА 2012 </t>
  </si>
  <si>
    <t>Учебники 2012</t>
  </si>
  <si>
    <t>Учебники (Основы духовно-нравственной культуры)</t>
  </si>
  <si>
    <t xml:space="preserve">ХРЕСТОМАТИЯ МОРЯНКА 2011 </t>
  </si>
  <si>
    <t xml:space="preserve">ХРЕСТОМАТИЯ МОРЯНКА 2010 </t>
  </si>
  <si>
    <t>Учебники 2010</t>
  </si>
  <si>
    <t>1236970500800001</t>
  </si>
  <si>
    <t>Наружное ограждение</t>
  </si>
  <si>
    <t xml:space="preserve">110109100001                  </t>
  </si>
  <si>
    <t xml:space="preserve">110106300027                  </t>
  </si>
  <si>
    <t>Интерактивная доска  «Inter-Write School Board»</t>
  </si>
  <si>
    <t xml:space="preserve">110104200001                  </t>
  </si>
  <si>
    <t xml:space="preserve">110104200018                  </t>
  </si>
  <si>
    <t>Телевизор LCD Toshiba</t>
  </si>
  <si>
    <t xml:space="preserve">110104200109                  </t>
  </si>
  <si>
    <t>Сервер № 2 сборный</t>
  </si>
  <si>
    <t xml:space="preserve">110104200110                  </t>
  </si>
  <si>
    <t>Сервер № 1 сборный</t>
  </si>
  <si>
    <t xml:space="preserve">110104200115                  </t>
  </si>
  <si>
    <t>СЕНСОРНЫЙ ЭКРАН  HITACHI  AH 00133</t>
  </si>
  <si>
    <t xml:space="preserve">110104100195                  </t>
  </si>
  <si>
    <t>Ризограф PISO EZ 200</t>
  </si>
  <si>
    <t xml:space="preserve">110104100118                  </t>
  </si>
  <si>
    <t>Проектор TOSHIBA TDP-T100/DLP/XGA (1024*768)</t>
  </si>
  <si>
    <t xml:space="preserve">Приложение № 2                                                                      к постановлению Администрации Северодвинска                                                                         от ____________  №  _________ </t>
  </si>
  <si>
    <t>Учебники 2015</t>
  </si>
  <si>
    <t>Интерактивная доска ScreenMedia M-80</t>
  </si>
  <si>
    <t>410134000001</t>
  </si>
  <si>
    <t>410134000003</t>
  </si>
  <si>
    <t>Интерактивная доска ScreenMedia 80</t>
  </si>
  <si>
    <t>510134000001</t>
  </si>
  <si>
    <t>Учебники 2016</t>
  </si>
  <si>
    <t>Учебники 2016.1</t>
  </si>
  <si>
    <t>Учебники 2016.2</t>
  </si>
  <si>
    <t>Учебники 2017</t>
  </si>
  <si>
    <t>Сенсорный информационный киоск</t>
  </si>
  <si>
    <t>410100000002</t>
  </si>
  <si>
    <t xml:space="preserve">Специализированный мобильный программно-аппаратный комплекс Lenovo                         </t>
  </si>
  <si>
    <t>510100000001</t>
  </si>
  <si>
    <t>Коммуникационное устройство для записи и воспроизведения звуковых данных Go Talk</t>
  </si>
  <si>
    <t>410100000003</t>
  </si>
  <si>
    <t>Сенсорный уголок для зоны психологической разгрузки</t>
  </si>
  <si>
    <t>410100000014</t>
  </si>
  <si>
    <t>Интерактивный фиброоптический модуль с дистанционным управлением</t>
  </si>
  <si>
    <t>410100000009</t>
  </si>
  <si>
    <t>Стационарный многозонный металлодетектор                       «Поиск-3ММ»</t>
  </si>
  <si>
    <t>410124000001</t>
  </si>
  <si>
    <t>Проектор Optoma GT1080Darbee короткофокусный</t>
  </si>
  <si>
    <t>410124000003</t>
  </si>
  <si>
    <t>Учебное пособие</t>
  </si>
  <si>
    <t>410124000002</t>
  </si>
  <si>
    <t>510113000001</t>
  </si>
  <si>
    <t>Учебники 2020</t>
  </si>
  <si>
    <t xml:space="preserve">  Итого</t>
  </si>
  <si>
    <t xml:space="preserve">Приложение № 3                                                                      к постановлению Администрации Северодвинска                                                                         от ____________  №  _________ </t>
  </si>
  <si>
    <t xml:space="preserve">Приложение № 5                                                               к постановлению                                              Администрации Северодвинска                                                          от ____________  №  _________ </t>
  </si>
  <si>
    <t xml:space="preserve">Приложение № 6                                                                к постановлению                                              Администрации Северодвинска                                                          от ____________  №  _________ </t>
  </si>
  <si>
    <t xml:space="preserve">Приложение № 7                                                                к постановлению                                              Администрации Северодвинска                                                          от ____________  №  _________ </t>
  </si>
  <si>
    <t xml:space="preserve">Приложение № 8                                                                к постановлению                                              Администрации Северодвинска                                                          от ____________  №  _________ </t>
  </si>
  <si>
    <t>Приложение № 9                                                                 к постановлению Администрации Северодвинска                                                                                     от __________ №   _____________</t>
  </si>
  <si>
    <t xml:space="preserve">  Приложение № 10                                                              к постановлению Администрации Северодвинска                                                                          от  _________  № _________</t>
  </si>
  <si>
    <t>Станок фрезерный</t>
  </si>
  <si>
    <t>Учебники (2011)</t>
  </si>
  <si>
    <t>Без инвентарного</t>
  </si>
  <si>
    <t>Доска интерактивная SMART</t>
  </si>
  <si>
    <t>Шкаф 5800*450*200</t>
  </si>
  <si>
    <t>Литература (2012)</t>
  </si>
  <si>
    <t>Учебники (2012)</t>
  </si>
  <si>
    <t>Учебники (2013)</t>
  </si>
  <si>
    <t>Интерактивная доска INTERWRITE</t>
  </si>
  <si>
    <t>Учебники (2014)</t>
  </si>
  <si>
    <t>Учебники (2015)</t>
  </si>
  <si>
    <t>Учебники (2016)</t>
  </si>
  <si>
    <t>Учебники (2017)</t>
  </si>
  <si>
    <t>Стационарный многозонный металлодетектор</t>
  </si>
  <si>
    <t>Система АПС</t>
  </si>
  <si>
    <t>Спортивная площадка</t>
  </si>
  <si>
    <t>Учебники (2018)</t>
  </si>
  <si>
    <t>Учебники (2019)</t>
  </si>
  <si>
    <t>Учебники (2020)</t>
  </si>
  <si>
    <t>Видеорегистратор DS-7732NI-K4/16P</t>
  </si>
  <si>
    <t>Учебники (модерн. 2012)</t>
  </si>
  <si>
    <t>Литература (модерн. 2012)</t>
  </si>
  <si>
    <t>Учебное пособие (2019)</t>
  </si>
  <si>
    <t>Перечень объектов особо ценного движимого имущества, закрепленного на праве оперативного                                               управления за муниципальным автономным общеобразовательным  учреждением «Средняя общеобразовательная школа № 12», по состоянию на 01.08.2020</t>
  </si>
  <si>
    <t>Акустическая система YORKWILL</t>
  </si>
  <si>
    <t xml:space="preserve">20103800059                   </t>
  </si>
  <si>
    <t>Доска интерактивная ActivBoard 378 Pro</t>
  </si>
  <si>
    <t xml:space="preserve">11010460157                   </t>
  </si>
  <si>
    <t xml:space="preserve">11010460160                   </t>
  </si>
  <si>
    <t>Доска интерактивная SMART Board</t>
  </si>
  <si>
    <t>Доска интерактивная Interactive board Legamaster</t>
  </si>
  <si>
    <t xml:space="preserve">20150100001                   </t>
  </si>
  <si>
    <t>Доска интерактивная Legamaster e-Board Touch 77"</t>
  </si>
  <si>
    <t xml:space="preserve">20150700022                   </t>
  </si>
  <si>
    <t xml:space="preserve">11010460128                   </t>
  </si>
  <si>
    <t xml:space="preserve">20083800105                   </t>
  </si>
  <si>
    <t>ИБП Ippon Innova G2 Euro</t>
  </si>
  <si>
    <t>Интерактивная доска Activboard 378PRO</t>
  </si>
  <si>
    <t xml:space="preserve">20103800060                   </t>
  </si>
  <si>
    <t xml:space="preserve">20103800061                   </t>
  </si>
  <si>
    <t>Интерактивная доска Legamaster e-Board Touch 77"</t>
  </si>
  <si>
    <t xml:space="preserve">20141200019                   </t>
  </si>
  <si>
    <t xml:space="preserve">20141200020                   </t>
  </si>
  <si>
    <t>Интерактивная доска Smart Board 480</t>
  </si>
  <si>
    <t xml:space="preserve">20123800042                   </t>
  </si>
  <si>
    <t xml:space="preserve">20093800062                   </t>
  </si>
  <si>
    <t>Комплекты термопреобразователей сопротивления типа КТСП-Н</t>
  </si>
  <si>
    <t xml:space="preserve">20023800057                   </t>
  </si>
  <si>
    <t xml:space="preserve">20023800058                   </t>
  </si>
  <si>
    <t>Машинка внедорожник (детское игровое оборудование)</t>
  </si>
  <si>
    <t>Машина гладильная LAVANDA PF580</t>
  </si>
  <si>
    <t>Машина промышленная сушильная DA-9 Favorit 8.2</t>
  </si>
  <si>
    <t>Машина стиральная LG 9 кг 1400 об/мин</t>
  </si>
  <si>
    <t>Машинка без горки (уличное игровое оборудование)</t>
  </si>
  <si>
    <t xml:space="preserve">Металлодетектор «Поиск-ЗММ» стационарный </t>
  </si>
  <si>
    <t>МФУ Kyocera TASKalfa (с крышкой)</t>
  </si>
  <si>
    <t>Набор лабораторный «Механика»</t>
  </si>
  <si>
    <t xml:space="preserve">20083800103                   </t>
  </si>
  <si>
    <t xml:space="preserve">11010480217                   </t>
  </si>
  <si>
    <t xml:space="preserve">11010480098                   </t>
  </si>
  <si>
    <t>Ноутбук Lenovo V130-15 IK</t>
  </si>
  <si>
    <t xml:space="preserve">20140600017                   </t>
  </si>
  <si>
    <t>Сервер</t>
  </si>
  <si>
    <t xml:space="preserve">20151200030                   </t>
  </si>
  <si>
    <t>Сервер Fujitsu</t>
  </si>
  <si>
    <t xml:space="preserve">20131200058                   </t>
  </si>
  <si>
    <t>Сервер Fujitsu PY</t>
  </si>
  <si>
    <t>Системный блок ASUS H110M-D/CPU Intel</t>
  </si>
  <si>
    <t>Системный блок i3-6100/MB ASUS</t>
  </si>
  <si>
    <t>Телевизор 46" 3D LED и более LG 55 LM620S</t>
  </si>
  <si>
    <t xml:space="preserve">11013400041                   </t>
  </si>
  <si>
    <t>Теплосчётчик</t>
  </si>
  <si>
    <t>Типовой комплект учебного и учебно-наглядного оборудования для кабинета географии</t>
  </si>
  <si>
    <t xml:space="preserve">20073800104                   </t>
  </si>
  <si>
    <t>Токарно-винторезный станок TOS-8</t>
  </si>
  <si>
    <t xml:space="preserve">19843800098                   </t>
  </si>
  <si>
    <t>Шкаф холодильный ШХ-0.8</t>
  </si>
  <si>
    <t xml:space="preserve">Литература </t>
  </si>
  <si>
    <t>Литература местный бюджет</t>
  </si>
  <si>
    <t>Литература субвенция с 2010</t>
  </si>
  <si>
    <t>Учебники 2014 (бюджет)</t>
  </si>
  <si>
    <t>Учебники 2015 (бюджет)</t>
  </si>
  <si>
    <t>Учебники 2009-2015</t>
  </si>
  <si>
    <t>2009-2015</t>
  </si>
  <si>
    <t>Учебники 2019</t>
  </si>
  <si>
    <t xml:space="preserve">Перечень объектов особо ценного движимого имущества, закрепленного на праве оперативного                                                                                                                   управления за муниципальным автономным общеобразовательным учреждением «Средняя                                                                  общеобразовательная школа № 24», по состоянию на 01.08.2020
</t>
  </si>
  <si>
    <t>Доска интерактивная</t>
  </si>
  <si>
    <t>Видеопроектор</t>
  </si>
  <si>
    <t>Гак-машина</t>
  </si>
  <si>
    <t>Специальный стол преподавателя</t>
  </si>
  <si>
    <t>Аппаратно-программный комплекс для организации видеоконференцвязи</t>
  </si>
  <si>
    <t>Электронная проходная</t>
  </si>
  <si>
    <t xml:space="preserve">Принтер для карт Zebra </t>
  </si>
  <si>
    <t>Мобильный компьютерный класс</t>
  </si>
  <si>
    <t>Сенсорный настенный киоск премиум класса</t>
  </si>
  <si>
    <t>Школьный радиоузел</t>
  </si>
  <si>
    <t>Интерактивная доска Smart SBM680</t>
  </si>
  <si>
    <t>Моноблок библиотекаря DEPO Neos С522</t>
  </si>
  <si>
    <t>Робототехнический конструктор</t>
  </si>
  <si>
    <t>Ультрафокусный проектор Epson EB-530</t>
  </si>
  <si>
    <t xml:space="preserve">11010910001                   </t>
  </si>
  <si>
    <t xml:space="preserve">11010460085                   </t>
  </si>
  <si>
    <t>Перечень объектов особо ценного движимого имущества, закрепленного на праве оперативного                                               управления за муниципальным автономным общеобразовательным  учреждением                                                                «Северодвинская гимназия № 14», по состоянию на 01.08.2020</t>
  </si>
  <si>
    <t xml:space="preserve">Приложение № 4                                              к постановлению Администрации Северодвинска                                                 от ____________  №  _________ </t>
  </si>
  <si>
    <t>Английская литература</t>
  </si>
  <si>
    <t>3D принтер «Neo»</t>
  </si>
  <si>
    <t>Интерактивные учебные пособия по физике «Наглядная физика»</t>
  </si>
  <si>
    <t>Лабораторный комплекс для учебной практической                                  и проектной деятельности по химии</t>
  </si>
  <si>
    <t xml:space="preserve">Приложение № 1                                           к постановлению Администрации Северодвинска                                                           от ____________  №  _________ </t>
  </si>
  <si>
    <t>Алгебра. 9 кл. в 2 ч. Мордкович. 2020</t>
  </si>
  <si>
    <t>Перечень объектов  особо ценного движимого имущества, закрепленного на праве оперативного                                                             управления за муниципальным автономным общеобразовательным учреждением «Средняя общеобразовательная школа № 11», по состоянию на 01.08.2020</t>
  </si>
  <si>
    <t>Электронный лазерный тир «РУБИН» ИЛТ-001                           «Патриот-Спорт»</t>
  </si>
  <si>
    <t>Привод универсальный УКМ-0,6 (Привод,                                     мясорубка 180 кг, овощерезка, протирка, подставка)</t>
  </si>
  <si>
    <t>Ножницы по металлу на фундаменте</t>
  </si>
  <si>
    <t>Лабораторный комплекс для учебной практической                      и проектной деятельности по биологии, экологии</t>
  </si>
  <si>
    <t>Стационарный многозонный металлодетектор                              «Поиск-ЗММ»</t>
  </si>
  <si>
    <t xml:space="preserve">Перечень объектов особо ценного движимого имущества, закрепленного на праве оперативного                                             управления за муниципальным автономным общеобразовательным учреждением «Средняя                                                                      общеобразовательная школа № 16 оборонно-спортивной направленности»,                                                              по состоянию на 01.08.2020
</t>
  </si>
  <si>
    <t xml:space="preserve">Перечень объектов особо ценного движимого имущества, закрепленного на праве оперативного                                управления за муниципальным автономным общеобразовательным учреждением «Средняя общеобразовательная школа № 22», по состоянию на 01.08.2020                                                                    </t>
  </si>
  <si>
    <t xml:space="preserve">Перечень объектов особо ценного движимого имущества, закрепленного на праве оперативного                                          управления за муниципальным бюджетным общеобразовательным учреждением «Средняя                                                                общеобразовательная школа № 28», по состоянию на 01.08.2020
</t>
  </si>
  <si>
    <t>11010460083_1</t>
  </si>
  <si>
    <t>Телевизор LCD 106см Toshiba</t>
  </si>
  <si>
    <t>Литература, местный бюджет</t>
  </si>
  <si>
    <t xml:space="preserve">Учебники, субвенция </t>
  </si>
  <si>
    <t>Учебники, субвенция 2013</t>
  </si>
  <si>
    <t>3D Принтер «АЛЬФА»</t>
  </si>
  <si>
    <t>Стационарный многозонный металлодетектор  «Поиск-3ММ»</t>
  </si>
  <si>
    <t>Проектор Viewsonic PS501W</t>
  </si>
  <si>
    <t xml:space="preserve">Перечень объектов особо ценного движимого имущества, закрепленного на праве оперативного                                                            управления за муниципальным автономным общеобразовательным учреждением «Средняя общеобразовательная школа № 20 с углубленным изучением социально-экономических                                                    дисциплин», по состоянию на 01.08.2020      </t>
  </si>
  <si>
    <t xml:space="preserve">Перечень объектов особо ценного движимого имущества, закрепленного на праве оперативного                                 управления за муниципальным автономным общеобразовательным учреждением «Средняя                                               общеобразовательная школа № 23», по состоянию на 01.08.2020     </t>
  </si>
  <si>
    <t>Сортивное покрытие</t>
  </si>
  <si>
    <t>Учебники Баласс  2015</t>
  </si>
  <si>
    <t>УЧЕБНОЕ ПОСОБИЕ</t>
  </si>
  <si>
    <t>Литература (в 2 частях). 6 кл. Меркин Г. С.</t>
  </si>
  <si>
    <t>Геометрия.7-9кл.Учебник.Танасян Л.С.,                            Бутузов В.Ф., Кадомцев С.В. и др. 2015.</t>
  </si>
  <si>
    <t>Интерактивная доска SMART Board SB480 3 77"           (195,6 cm)</t>
  </si>
  <si>
    <t>Система автоматической пожарной сигнализации (АПС) и  систем оповещения</t>
  </si>
  <si>
    <t>История (базовый и углубленный уровни) в 2 ч. Сахаров. 10-11 кл. 2019</t>
  </si>
  <si>
    <t>Остаточная стоимость,                     тыс. руб.</t>
  </si>
  <si>
    <t xml:space="preserve">Инвентарный (учетный) номер </t>
  </si>
  <si>
    <t xml:space="preserve">Год ввода в эксплуатацию </t>
  </si>
  <si>
    <t xml:space="preserve">Наименование  объекта </t>
  </si>
  <si>
    <t>Литература-3</t>
  </si>
  <si>
    <t>Основы духовно-нравственной культуры народов России. 5 кл. Сахаров А.Н.</t>
  </si>
  <si>
    <t>Всеобщая история, История Средних веков, 6 кл. Агибалова Е.В.</t>
  </si>
  <si>
    <t>Учебники, Английский язык, 11 класс</t>
  </si>
  <si>
    <t>Литература (местный) 2010</t>
  </si>
  <si>
    <t>Шкаф-купе 3-дверный</t>
  </si>
  <si>
    <t>МФУ KONIKA MINOLTA Bizhub 215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</si>
</sst>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;[Red]\-#,##0.0"/>
    <numFmt numFmtId="196" formatCode="[$-419]d\-mmm\-yyyy;@"/>
    <numFmt numFmtId="197" formatCode="[$-FC19]d\ mmmm\ yyyy\ &quot;г.&quot;"/>
    <numFmt numFmtId="198" formatCode="#,##0.000"/>
    <numFmt numFmtId="199" formatCode="0.000"/>
    <numFmt numFmtId="200" formatCode="#,##0.000_ ;[Red]\-#,##0.000\ "/>
    <numFmt numFmtId="201" formatCode="#,##0.00;[Red]\-#,##0.00"/>
    <numFmt numFmtId="202" formatCode="000000"/>
    <numFmt numFmtId="203" formatCode="#,##0.00_р_.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19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192" fontId="2" fillId="0" borderId="10" xfId="53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57" applyNumberFormat="1" applyFont="1" applyFill="1" applyBorder="1" applyAlignment="1">
      <alignment horizontal="left" vertical="center" wrapText="1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194" fontId="2" fillId="33" borderId="10" xfId="57" applyNumberFormat="1" applyFont="1" applyFill="1" applyBorder="1" applyAlignment="1">
      <alignment horizontal="center" vertical="center" wrapText="1"/>
      <protection/>
    </xf>
    <xf numFmtId="192" fontId="2" fillId="33" borderId="10" xfId="57" applyNumberFormat="1" applyFont="1" applyFill="1" applyBorder="1" applyAlignment="1">
      <alignment horizontal="center" vertical="center" wrapText="1"/>
      <protection/>
    </xf>
    <xf numFmtId="192" fontId="2" fillId="33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33" borderId="10" xfId="56" applyNumberFormat="1" applyFont="1" applyFill="1" applyBorder="1" applyAlignment="1">
      <alignment horizontal="left" vertical="center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194" fontId="2" fillId="33" borderId="10" xfId="56" applyNumberFormat="1" applyFont="1" applyFill="1" applyBorder="1" applyAlignment="1">
      <alignment horizontal="center" vertical="center"/>
      <protection/>
    </xf>
    <xf numFmtId="0" fontId="4" fillId="33" borderId="10" xfId="56" applyNumberFormat="1" applyFont="1" applyFill="1" applyBorder="1" applyAlignment="1">
      <alignment horizontal="center" vertical="center"/>
      <protection/>
    </xf>
    <xf numFmtId="194" fontId="4" fillId="33" borderId="10" xfId="56" applyNumberFormat="1" applyFont="1" applyFill="1" applyBorder="1" applyAlignment="1">
      <alignment horizontal="center" vertical="center"/>
      <protection/>
    </xf>
    <xf numFmtId="0" fontId="4" fillId="33" borderId="10" xfId="56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49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192" fontId="3" fillId="33" borderId="10" xfId="0" applyNumberFormat="1" applyFont="1" applyFill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2" fillId="33" borderId="10" xfId="57" applyNumberFormat="1" applyFont="1" applyFill="1" applyBorder="1" applyAlignment="1">
      <alignment vertical="center" wrapText="1"/>
      <protection/>
    </xf>
    <xf numFmtId="49" fontId="2" fillId="33" borderId="10" xfId="57" applyNumberFormat="1" applyFont="1" applyFill="1" applyBorder="1" applyAlignment="1">
      <alignment horizontal="center" vertical="center"/>
      <protection/>
    </xf>
    <xf numFmtId="194" fontId="2" fillId="33" borderId="10" xfId="57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56" applyNumberFormat="1" applyFont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>
      <alignment horizontal="center" vertical="center"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92" fontId="2" fillId="0" borderId="10" xfId="56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03" fontId="0" fillId="0" borderId="10" xfId="0" applyNumberForma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left" vertical="center" wrapText="1"/>
      <protection/>
    </xf>
    <xf numFmtId="0" fontId="2" fillId="0" borderId="10" xfId="59" applyNumberFormat="1" applyFont="1" applyFill="1" applyBorder="1" applyAlignment="1">
      <alignment horizontal="center" vertical="center" wrapText="1"/>
      <protection/>
    </xf>
    <xf numFmtId="198" fontId="2" fillId="0" borderId="10" xfId="59" applyNumberFormat="1" applyFont="1" applyFill="1" applyBorder="1" applyAlignment="1">
      <alignment horizontal="center" vertical="center"/>
      <protection/>
    </xf>
    <xf numFmtId="0" fontId="2" fillId="0" borderId="10" xfId="58" applyNumberFormat="1" applyFont="1" applyFill="1" applyBorder="1" applyAlignment="1">
      <alignment horizontal="left" vertical="center" wrapText="1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198" fontId="2" fillId="0" borderId="10" xfId="58" applyNumberFormat="1" applyFont="1" applyFill="1" applyBorder="1" applyAlignment="1">
      <alignment horizontal="center" vertical="center"/>
      <protection/>
    </xf>
    <xf numFmtId="201" fontId="3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94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/>
    </xf>
    <xf numFmtId="19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2" fontId="2" fillId="0" borderId="15" xfId="0" applyNumberFormat="1" applyFont="1" applyBorder="1" applyAlignment="1">
      <alignment horizontal="center" vertical="center"/>
    </xf>
    <xf numFmtId="194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55" applyNumberFormat="1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2" fillId="33" borderId="10" xfId="55" applyNumberFormat="1" applyFont="1" applyFill="1" applyBorder="1" applyAlignment="1">
      <alignment vertical="top" wrapText="1"/>
      <protection/>
    </xf>
    <xf numFmtId="0" fontId="2" fillId="0" borderId="10" xfId="0" applyNumberFormat="1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0" fontId="2" fillId="33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49" fontId="2" fillId="33" borderId="10" xfId="56" applyNumberFormat="1" applyFont="1" applyFill="1" applyBorder="1" applyAlignment="1">
      <alignment horizontal="left" vertical="center" wrapText="1" indent="1"/>
      <protection/>
    </xf>
    <xf numFmtId="0" fontId="2" fillId="33" borderId="10" xfId="56" applyNumberFormat="1" applyFont="1" applyFill="1" applyBorder="1" applyAlignment="1">
      <alignment horizontal="left" vertical="center" wrapText="1" indent="1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2" fillId="33" borderId="10" xfId="56" applyNumberFormat="1" applyFont="1" applyFill="1" applyBorder="1" applyAlignment="1">
      <alignment horizontal="left" vertical="center" indent="1"/>
      <protection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94" fontId="4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9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/>
    </xf>
    <xf numFmtId="194" fontId="4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194" fontId="2" fillId="33" borderId="10" xfId="0" applyNumberFormat="1" applyFont="1" applyFill="1" applyBorder="1" applyAlignment="1">
      <alignment horizontal="center" vertical="center"/>
    </xf>
    <xf numFmtId="194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center" vertical="top" wrapText="1"/>
    </xf>
    <xf numFmtId="194" fontId="3" fillId="33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94" fontId="1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94" fontId="2" fillId="0" borderId="14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Изменения" xfId="55"/>
    <cellStyle name="Обычный_Лист1" xfId="56"/>
    <cellStyle name="Обычный_Перечень" xfId="57"/>
    <cellStyle name="Обычный_Приложение 4" xfId="58"/>
    <cellStyle name="Обычный_Приложение №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723900</xdr:colOff>
      <xdr:row>6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823912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723900</xdr:colOff>
      <xdr:row>6</xdr:row>
      <xdr:rowOff>0</xdr:rowOff>
    </xdr:from>
    <xdr:ext cx="180975" cy="266700"/>
    <xdr:sp>
      <xdr:nvSpPr>
        <xdr:cNvPr id="2" name="TextBox 1"/>
        <xdr:cNvSpPr txBox="1">
          <a:spLocks noChangeArrowheads="1"/>
        </xdr:cNvSpPr>
      </xdr:nvSpPr>
      <xdr:spPr>
        <a:xfrm>
          <a:off x="823912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6.140625" style="0" customWidth="1"/>
    <col min="2" max="2" width="55.421875" style="0" customWidth="1"/>
    <col min="3" max="3" width="25.8515625" style="0" customWidth="1"/>
    <col min="4" max="4" width="14.421875" style="0" customWidth="1"/>
    <col min="5" max="5" width="14.8515625" style="0" customWidth="1"/>
    <col min="6" max="6" width="13.7109375" style="0" customWidth="1"/>
    <col min="7" max="7" width="12.421875" style="0" customWidth="1"/>
  </cols>
  <sheetData>
    <row r="1" spans="1:6" ht="81" customHeight="1">
      <c r="A1" s="8"/>
      <c r="B1" s="8"/>
      <c r="C1" s="8"/>
      <c r="D1" s="176" t="s">
        <v>406</v>
      </c>
      <c r="E1" s="176"/>
      <c r="F1" s="176"/>
    </row>
    <row r="2" spans="1:6" ht="15.75">
      <c r="A2" s="8"/>
      <c r="B2" s="8"/>
      <c r="C2" s="8"/>
      <c r="D2" s="62"/>
      <c r="E2" s="62"/>
      <c r="F2" s="62"/>
    </row>
    <row r="3" spans="1:6" ht="69" customHeight="1">
      <c r="A3" s="177" t="s">
        <v>99</v>
      </c>
      <c r="B3" s="177"/>
      <c r="C3" s="177"/>
      <c r="D3" s="177"/>
      <c r="E3" s="177"/>
      <c r="F3" s="177"/>
    </row>
    <row r="4" spans="1:6" ht="15.75">
      <c r="A4" s="178"/>
      <c r="B4" s="178"/>
      <c r="C4" s="178"/>
      <c r="D4" s="178"/>
      <c r="E4" s="178"/>
      <c r="F4" s="178"/>
    </row>
    <row r="5" spans="1:6" ht="74.25" customHeight="1">
      <c r="A5" s="16" t="s">
        <v>2</v>
      </c>
      <c r="B5" s="16" t="s">
        <v>438</v>
      </c>
      <c r="C5" s="16" t="s">
        <v>436</v>
      </c>
      <c r="D5" s="121" t="s">
        <v>437</v>
      </c>
      <c r="E5" s="16" t="s">
        <v>6</v>
      </c>
      <c r="F5" s="16" t="s">
        <v>435</v>
      </c>
    </row>
    <row r="6" spans="1:6" ht="15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4">
        <v>6</v>
      </c>
    </row>
    <row r="7" spans="1:6" ht="25.5" customHeight="1">
      <c r="A7" s="37">
        <v>1</v>
      </c>
      <c r="B7" s="38" t="s">
        <v>100</v>
      </c>
      <c r="C7" s="39" t="s">
        <v>101</v>
      </c>
      <c r="D7" s="39">
        <v>2011</v>
      </c>
      <c r="E7" s="40">
        <v>549.2</v>
      </c>
      <c r="F7" s="40" t="s">
        <v>7</v>
      </c>
    </row>
    <row r="8" spans="1:6" ht="24" customHeight="1">
      <c r="A8" s="37">
        <v>2</v>
      </c>
      <c r="B8" s="38" t="s">
        <v>102</v>
      </c>
      <c r="C8" s="39" t="s">
        <v>103</v>
      </c>
      <c r="D8" s="39">
        <v>2011</v>
      </c>
      <c r="E8" s="40">
        <v>549.2</v>
      </c>
      <c r="F8" s="40" t="s">
        <v>7</v>
      </c>
    </row>
    <row r="9" spans="1:6" ht="15.75">
      <c r="A9" s="37">
        <v>3</v>
      </c>
      <c r="B9" s="38" t="s">
        <v>104</v>
      </c>
      <c r="C9" s="39" t="s">
        <v>105</v>
      </c>
      <c r="D9" s="39">
        <v>2002</v>
      </c>
      <c r="E9" s="40">
        <v>223.2</v>
      </c>
      <c r="F9" s="40" t="s">
        <v>7</v>
      </c>
    </row>
    <row r="10" spans="1:6" ht="15.75">
      <c r="A10" s="37">
        <v>4</v>
      </c>
      <c r="B10" s="38" t="s">
        <v>104</v>
      </c>
      <c r="C10" s="39" t="s">
        <v>106</v>
      </c>
      <c r="D10" s="39">
        <v>2002</v>
      </c>
      <c r="E10" s="40">
        <v>223.2</v>
      </c>
      <c r="F10" s="40" t="s">
        <v>7</v>
      </c>
    </row>
    <row r="11" spans="1:6" ht="15.75">
      <c r="A11" s="37">
        <v>5</v>
      </c>
      <c r="B11" s="38" t="s">
        <v>107</v>
      </c>
      <c r="C11" s="41" t="s">
        <v>108</v>
      </c>
      <c r="D11" s="39">
        <v>2007</v>
      </c>
      <c r="E11" s="40">
        <v>64.6</v>
      </c>
      <c r="F11" s="40">
        <v>13.1</v>
      </c>
    </row>
    <row r="12" spans="1:6" ht="15.75">
      <c r="A12" s="37">
        <v>6</v>
      </c>
      <c r="B12" s="38" t="s">
        <v>109</v>
      </c>
      <c r="C12" s="39" t="s">
        <v>110</v>
      </c>
      <c r="D12" s="39">
        <v>2009</v>
      </c>
      <c r="E12" s="40">
        <v>69.5</v>
      </c>
      <c r="F12" s="40" t="s">
        <v>7</v>
      </c>
    </row>
    <row r="13" spans="1:6" ht="15.75">
      <c r="A13" s="37">
        <v>7</v>
      </c>
      <c r="B13" s="38" t="s">
        <v>111</v>
      </c>
      <c r="C13" s="39" t="s">
        <v>112</v>
      </c>
      <c r="D13" s="39">
        <v>2009</v>
      </c>
      <c r="E13" s="40">
        <v>99.9</v>
      </c>
      <c r="F13" s="40" t="s">
        <v>7</v>
      </c>
    </row>
    <row r="14" spans="1:6" ht="15.75">
      <c r="A14" s="37">
        <v>8</v>
      </c>
      <c r="B14" s="38" t="s">
        <v>113</v>
      </c>
      <c r="C14" s="39" t="s">
        <v>114</v>
      </c>
      <c r="D14" s="39">
        <v>2009</v>
      </c>
      <c r="E14" s="40">
        <v>73.9</v>
      </c>
      <c r="F14" s="40" t="s">
        <v>7</v>
      </c>
    </row>
    <row r="15" spans="1:6" ht="15.75">
      <c r="A15" s="37">
        <v>9</v>
      </c>
      <c r="B15" s="38" t="s">
        <v>104</v>
      </c>
      <c r="C15" s="39" t="s">
        <v>115</v>
      </c>
      <c r="D15" s="39">
        <v>2011</v>
      </c>
      <c r="E15" s="40">
        <v>209.4</v>
      </c>
      <c r="F15" s="40" t="s">
        <v>7</v>
      </c>
    </row>
    <row r="16" spans="1:6" ht="15.75">
      <c r="A16" s="37">
        <v>10</v>
      </c>
      <c r="B16" s="42" t="s">
        <v>116</v>
      </c>
      <c r="C16" s="43" t="s">
        <v>117</v>
      </c>
      <c r="D16" s="39">
        <v>2012</v>
      </c>
      <c r="E16" s="44">
        <v>29.9</v>
      </c>
      <c r="F16" s="40" t="s">
        <v>7</v>
      </c>
    </row>
    <row r="17" spans="1:6" ht="15.75">
      <c r="A17" s="37">
        <v>11</v>
      </c>
      <c r="B17" s="42" t="s">
        <v>23</v>
      </c>
      <c r="C17" s="43" t="s">
        <v>118</v>
      </c>
      <c r="D17" s="39">
        <v>2012</v>
      </c>
      <c r="E17" s="44">
        <v>54.6</v>
      </c>
      <c r="F17" s="45">
        <v>11.9</v>
      </c>
    </row>
    <row r="18" spans="1:6" ht="28.5" customHeight="1">
      <c r="A18" s="37">
        <v>12</v>
      </c>
      <c r="B18" s="42" t="s">
        <v>119</v>
      </c>
      <c r="C18" s="43" t="s">
        <v>120</v>
      </c>
      <c r="D18" s="39">
        <v>2012</v>
      </c>
      <c r="E18" s="44">
        <v>54.5</v>
      </c>
      <c r="F18" s="45">
        <v>12.3</v>
      </c>
    </row>
    <row r="19" spans="1:6" ht="15.75">
      <c r="A19" s="37">
        <v>13</v>
      </c>
      <c r="B19" s="42" t="s">
        <v>121</v>
      </c>
      <c r="C19" s="43" t="s">
        <v>122</v>
      </c>
      <c r="D19" s="39">
        <v>2012</v>
      </c>
      <c r="E19" s="44">
        <v>29.9</v>
      </c>
      <c r="F19" s="40" t="s">
        <v>7</v>
      </c>
    </row>
    <row r="20" spans="1:6" ht="25.5" customHeight="1">
      <c r="A20" s="37">
        <v>14</v>
      </c>
      <c r="B20" s="42" t="s">
        <v>123</v>
      </c>
      <c r="C20" s="43" t="s">
        <v>124</v>
      </c>
      <c r="D20" s="39">
        <v>2013</v>
      </c>
      <c r="E20" s="44">
        <v>53.6</v>
      </c>
      <c r="F20" s="45">
        <v>13.8</v>
      </c>
    </row>
    <row r="21" spans="1:6" ht="28.5" customHeight="1">
      <c r="A21" s="37">
        <v>15</v>
      </c>
      <c r="B21" s="42" t="s">
        <v>125</v>
      </c>
      <c r="C21" s="43" t="s">
        <v>126</v>
      </c>
      <c r="D21" s="39">
        <v>2013</v>
      </c>
      <c r="E21" s="44">
        <v>29.9</v>
      </c>
      <c r="F21" s="40" t="s">
        <v>7</v>
      </c>
    </row>
    <row r="22" spans="1:6" ht="25.5" customHeight="1">
      <c r="A22" s="37">
        <v>16</v>
      </c>
      <c r="B22" s="38" t="s">
        <v>127</v>
      </c>
      <c r="C22" s="39">
        <v>11010480143</v>
      </c>
      <c r="D22" s="39">
        <v>2013</v>
      </c>
      <c r="E22" s="40">
        <v>53.6</v>
      </c>
      <c r="F22" s="40">
        <v>16.5</v>
      </c>
    </row>
    <row r="23" spans="1:6" ht="15.75">
      <c r="A23" s="37">
        <v>17</v>
      </c>
      <c r="B23" s="38" t="s">
        <v>128</v>
      </c>
      <c r="C23" s="39">
        <v>11010480144</v>
      </c>
      <c r="D23" s="39">
        <v>2013</v>
      </c>
      <c r="E23" s="40">
        <v>29.9</v>
      </c>
      <c r="F23" s="40" t="s">
        <v>7</v>
      </c>
    </row>
    <row r="24" spans="1:6" ht="31.5">
      <c r="A24" s="37">
        <v>18</v>
      </c>
      <c r="B24" s="38" t="s">
        <v>129</v>
      </c>
      <c r="C24" s="39">
        <v>11010480153</v>
      </c>
      <c r="D24" s="39">
        <v>2013</v>
      </c>
      <c r="E24" s="40">
        <v>44.8</v>
      </c>
      <c r="F24" s="40">
        <v>14.9</v>
      </c>
    </row>
    <row r="25" spans="1:6" ht="15.75">
      <c r="A25" s="37">
        <v>19</v>
      </c>
      <c r="B25" s="38" t="s">
        <v>130</v>
      </c>
      <c r="C25" s="39" t="s">
        <v>7</v>
      </c>
      <c r="D25" s="39">
        <v>2010</v>
      </c>
      <c r="E25" s="40">
        <v>66.3</v>
      </c>
      <c r="F25" s="40" t="s">
        <v>7</v>
      </c>
    </row>
    <row r="26" spans="1:6" ht="15.75">
      <c r="A26" s="37">
        <v>20</v>
      </c>
      <c r="B26" s="38" t="s">
        <v>14</v>
      </c>
      <c r="C26" s="39" t="s">
        <v>7</v>
      </c>
      <c r="D26" s="39">
        <v>2013</v>
      </c>
      <c r="E26" s="40">
        <v>211.4</v>
      </c>
      <c r="F26" s="40" t="s">
        <v>7</v>
      </c>
    </row>
    <row r="27" spans="1:6" ht="27.75" customHeight="1">
      <c r="A27" s="37">
        <v>21</v>
      </c>
      <c r="B27" s="38" t="s">
        <v>131</v>
      </c>
      <c r="C27" s="37">
        <v>11010480222</v>
      </c>
      <c r="D27" s="37">
        <v>2014</v>
      </c>
      <c r="E27" s="40">
        <v>81.7</v>
      </c>
      <c r="F27" s="46">
        <v>31.3</v>
      </c>
    </row>
    <row r="28" spans="1:6" ht="15.75">
      <c r="A28" s="37">
        <v>22</v>
      </c>
      <c r="B28" s="38" t="s">
        <v>132</v>
      </c>
      <c r="C28" s="37">
        <v>11010480237</v>
      </c>
      <c r="D28" s="37">
        <v>2015</v>
      </c>
      <c r="E28" s="40">
        <v>71.1</v>
      </c>
      <c r="F28" s="46">
        <v>33.8</v>
      </c>
    </row>
    <row r="29" spans="1:6" ht="15.75">
      <c r="A29" s="37">
        <v>23</v>
      </c>
      <c r="B29" s="38" t="s">
        <v>132</v>
      </c>
      <c r="C29" s="37">
        <v>11010480240</v>
      </c>
      <c r="D29" s="37">
        <v>2015</v>
      </c>
      <c r="E29" s="40">
        <v>74.7</v>
      </c>
      <c r="F29" s="46">
        <v>40.5</v>
      </c>
    </row>
    <row r="30" spans="1:6" ht="15.75">
      <c r="A30" s="37">
        <v>24</v>
      </c>
      <c r="B30" s="38" t="s">
        <v>132</v>
      </c>
      <c r="C30" s="37">
        <v>11010480242</v>
      </c>
      <c r="D30" s="37">
        <v>2015</v>
      </c>
      <c r="E30" s="40">
        <v>71.1</v>
      </c>
      <c r="F30" s="46">
        <v>38.5</v>
      </c>
    </row>
    <row r="31" spans="1:6" ht="15.75">
      <c r="A31" s="37">
        <v>25</v>
      </c>
      <c r="B31" s="38" t="s">
        <v>132</v>
      </c>
      <c r="C31" s="37">
        <v>11010480241</v>
      </c>
      <c r="D31" s="37">
        <v>2015</v>
      </c>
      <c r="E31" s="40">
        <v>71.1</v>
      </c>
      <c r="F31" s="46">
        <v>38.5</v>
      </c>
    </row>
    <row r="32" spans="1:6" ht="31.5">
      <c r="A32" s="37">
        <v>26</v>
      </c>
      <c r="B32" s="38" t="s">
        <v>431</v>
      </c>
      <c r="C32" s="37" t="s">
        <v>7</v>
      </c>
      <c r="D32" s="37">
        <v>2015</v>
      </c>
      <c r="E32" s="40">
        <v>52.3</v>
      </c>
      <c r="F32" s="46" t="s">
        <v>7</v>
      </c>
    </row>
    <row r="33" spans="1:6" ht="31.5">
      <c r="A33" s="37">
        <v>27</v>
      </c>
      <c r="B33" s="38" t="s">
        <v>133</v>
      </c>
      <c r="C33" s="37" t="s">
        <v>7</v>
      </c>
      <c r="D33" s="37">
        <v>2015</v>
      </c>
      <c r="E33" s="40">
        <v>51.3</v>
      </c>
      <c r="F33" s="46" t="s">
        <v>7</v>
      </c>
    </row>
    <row r="34" spans="1:6" ht="27.75" customHeight="1">
      <c r="A34" s="37">
        <v>28</v>
      </c>
      <c r="B34" s="38" t="s">
        <v>131</v>
      </c>
      <c r="C34" s="37">
        <v>11010480295</v>
      </c>
      <c r="D34" s="37">
        <v>2016</v>
      </c>
      <c r="E34" s="40">
        <v>80.1</v>
      </c>
      <c r="F34" s="46">
        <v>51.4</v>
      </c>
    </row>
    <row r="35" spans="1:6" ht="31.5">
      <c r="A35" s="37">
        <v>29</v>
      </c>
      <c r="B35" s="38" t="s">
        <v>134</v>
      </c>
      <c r="C35" s="37">
        <v>11010480294</v>
      </c>
      <c r="D35" s="37">
        <v>2016</v>
      </c>
      <c r="E35" s="40">
        <v>64.3</v>
      </c>
      <c r="F35" s="46">
        <v>41.3</v>
      </c>
    </row>
    <row r="36" spans="1:6" ht="31.5">
      <c r="A36" s="37">
        <v>30</v>
      </c>
      <c r="B36" s="38" t="s">
        <v>134</v>
      </c>
      <c r="C36" s="37">
        <v>11010480341</v>
      </c>
      <c r="D36" s="37">
        <v>2016</v>
      </c>
      <c r="E36" s="40">
        <v>67.3</v>
      </c>
      <c r="F36" s="46">
        <v>43.2</v>
      </c>
    </row>
    <row r="37" spans="1:6" ht="31.5">
      <c r="A37" s="37">
        <v>31</v>
      </c>
      <c r="B37" s="38" t="s">
        <v>432</v>
      </c>
      <c r="C37" s="37">
        <v>11010480339</v>
      </c>
      <c r="D37" s="37">
        <v>2016</v>
      </c>
      <c r="E37" s="40">
        <v>67.3</v>
      </c>
      <c r="F37" s="46">
        <v>43.2</v>
      </c>
    </row>
    <row r="38" spans="1:6" ht="31.5">
      <c r="A38" s="37">
        <v>32</v>
      </c>
      <c r="B38" s="38" t="s">
        <v>135</v>
      </c>
      <c r="C38" s="37">
        <v>11010480338</v>
      </c>
      <c r="D38" s="37">
        <v>2016</v>
      </c>
      <c r="E38" s="40">
        <v>67.3</v>
      </c>
      <c r="F38" s="46">
        <v>43.2</v>
      </c>
    </row>
    <row r="39" spans="1:6" ht="31.5">
      <c r="A39" s="37">
        <v>33</v>
      </c>
      <c r="B39" s="38" t="s">
        <v>136</v>
      </c>
      <c r="C39" s="37">
        <v>11010480337</v>
      </c>
      <c r="D39" s="37">
        <v>2016</v>
      </c>
      <c r="E39" s="40">
        <v>67.3</v>
      </c>
      <c r="F39" s="46">
        <v>43.2</v>
      </c>
    </row>
    <row r="40" spans="1:6" ht="15.75">
      <c r="A40" s="37">
        <v>34</v>
      </c>
      <c r="B40" s="76" t="s">
        <v>137</v>
      </c>
      <c r="C40" s="43">
        <v>11010480293</v>
      </c>
      <c r="D40" s="77" t="s">
        <v>63</v>
      </c>
      <c r="E40" s="78">
        <v>53.2</v>
      </c>
      <c r="F40" s="46">
        <v>34.1</v>
      </c>
    </row>
    <row r="41" spans="1:6" ht="15.75">
      <c r="A41" s="37">
        <v>35</v>
      </c>
      <c r="B41" s="76" t="s">
        <v>137</v>
      </c>
      <c r="C41" s="43">
        <v>11010480292</v>
      </c>
      <c r="D41" s="77" t="s">
        <v>63</v>
      </c>
      <c r="E41" s="78">
        <v>53.2</v>
      </c>
      <c r="F41" s="46">
        <v>34.1</v>
      </c>
    </row>
    <row r="42" spans="1:6" ht="31.5">
      <c r="A42" s="37">
        <v>36</v>
      </c>
      <c r="B42" s="76" t="s">
        <v>138</v>
      </c>
      <c r="C42" s="43">
        <v>11010480260</v>
      </c>
      <c r="D42" s="77" t="s">
        <v>63</v>
      </c>
      <c r="E42" s="78">
        <v>55</v>
      </c>
      <c r="F42" s="46">
        <v>26.8</v>
      </c>
    </row>
    <row r="43" spans="1:6" ht="15.75">
      <c r="A43" s="37">
        <v>37</v>
      </c>
      <c r="B43" s="76" t="s">
        <v>139</v>
      </c>
      <c r="C43" s="43">
        <v>11010480364</v>
      </c>
      <c r="D43" s="77" t="s">
        <v>63</v>
      </c>
      <c r="E43" s="78">
        <v>67.7</v>
      </c>
      <c r="F43" s="46">
        <v>33</v>
      </c>
    </row>
    <row r="44" spans="1:6" ht="25.5" customHeight="1">
      <c r="A44" s="37">
        <v>38</v>
      </c>
      <c r="B44" s="76" t="s">
        <v>140</v>
      </c>
      <c r="C44" s="43">
        <v>11010480327</v>
      </c>
      <c r="D44" s="77" t="s">
        <v>63</v>
      </c>
      <c r="E44" s="78">
        <v>62.7</v>
      </c>
      <c r="F44" s="46">
        <v>40.3</v>
      </c>
    </row>
    <row r="45" spans="1:6" ht="31.5">
      <c r="A45" s="37">
        <v>39</v>
      </c>
      <c r="B45" s="38" t="s">
        <v>433</v>
      </c>
      <c r="C45" s="37">
        <v>11010480373</v>
      </c>
      <c r="D45" s="37">
        <v>2017</v>
      </c>
      <c r="E45" s="40">
        <v>211.1</v>
      </c>
      <c r="F45" s="46">
        <v>174.7</v>
      </c>
    </row>
    <row r="46" spans="1:6" ht="15.75">
      <c r="A46" s="37">
        <v>40</v>
      </c>
      <c r="B46" s="38" t="s">
        <v>141</v>
      </c>
      <c r="C46" s="37">
        <v>11010480382</v>
      </c>
      <c r="D46" s="37">
        <v>2018</v>
      </c>
      <c r="E46" s="40">
        <v>72.7</v>
      </c>
      <c r="F46" s="46" t="s">
        <v>7</v>
      </c>
    </row>
    <row r="47" spans="1:6" ht="15.75">
      <c r="A47" s="37">
        <v>41</v>
      </c>
      <c r="B47" s="38" t="s">
        <v>142</v>
      </c>
      <c r="C47" s="37">
        <v>11010480391</v>
      </c>
      <c r="D47" s="37">
        <v>2018</v>
      </c>
      <c r="E47" s="40">
        <v>144.1</v>
      </c>
      <c r="F47" s="46">
        <v>121.3</v>
      </c>
    </row>
    <row r="48" spans="1:6" ht="15.75">
      <c r="A48" s="37">
        <v>42</v>
      </c>
      <c r="B48" s="38" t="s">
        <v>143</v>
      </c>
      <c r="C48" s="37">
        <v>11010480399</v>
      </c>
      <c r="D48" s="37">
        <v>2019</v>
      </c>
      <c r="E48" s="40">
        <v>177.8</v>
      </c>
      <c r="F48" s="46">
        <v>139.9</v>
      </c>
    </row>
    <row r="49" spans="1:6" ht="31.5">
      <c r="A49" s="37">
        <v>43</v>
      </c>
      <c r="B49" s="136" t="s">
        <v>434</v>
      </c>
      <c r="C49" s="48" t="s">
        <v>7</v>
      </c>
      <c r="D49" s="48">
        <v>2019</v>
      </c>
      <c r="E49" s="12">
        <v>53.2</v>
      </c>
      <c r="F49" s="137" t="s">
        <v>7</v>
      </c>
    </row>
    <row r="50" spans="1:6" ht="15.75">
      <c r="A50" s="37">
        <v>44</v>
      </c>
      <c r="B50" s="38" t="s">
        <v>144</v>
      </c>
      <c r="C50" s="37">
        <v>11010480408</v>
      </c>
      <c r="D50" s="37">
        <v>2019</v>
      </c>
      <c r="E50" s="40">
        <v>58</v>
      </c>
      <c r="F50" s="46" t="s">
        <v>7</v>
      </c>
    </row>
    <row r="51" spans="1:6" ht="15.75">
      <c r="A51" s="37">
        <v>45</v>
      </c>
      <c r="B51" s="38" t="s">
        <v>145</v>
      </c>
      <c r="C51" s="37">
        <v>11010480422</v>
      </c>
      <c r="D51" s="37">
        <v>2019</v>
      </c>
      <c r="E51" s="40">
        <v>58.3</v>
      </c>
      <c r="F51" s="46" t="s">
        <v>7</v>
      </c>
    </row>
    <row r="52" spans="1:6" ht="15.75">
      <c r="A52" s="37">
        <v>46</v>
      </c>
      <c r="B52" s="38" t="s">
        <v>146</v>
      </c>
      <c r="C52" s="37"/>
      <c r="D52" s="37">
        <v>2018</v>
      </c>
      <c r="E52" s="40">
        <v>50.5</v>
      </c>
      <c r="F52" s="46"/>
    </row>
    <row r="53" spans="1:6" ht="15.75">
      <c r="A53" s="37">
        <v>47</v>
      </c>
      <c r="B53" s="38" t="s">
        <v>147</v>
      </c>
      <c r="C53" s="37">
        <v>11010480410</v>
      </c>
      <c r="D53" s="37">
        <v>2019</v>
      </c>
      <c r="E53" s="40">
        <v>47</v>
      </c>
      <c r="F53" s="46"/>
    </row>
    <row r="54" spans="1:6" ht="15.75">
      <c r="A54" s="37">
        <v>48</v>
      </c>
      <c r="B54" s="38" t="s">
        <v>407</v>
      </c>
      <c r="C54" s="37"/>
      <c r="D54" s="37">
        <v>2020</v>
      </c>
      <c r="E54" s="40">
        <v>51.4</v>
      </c>
      <c r="F54" s="46"/>
    </row>
    <row r="55" spans="1:6" ht="27" customHeight="1">
      <c r="A55" s="99"/>
      <c r="B55" s="179" t="s">
        <v>290</v>
      </c>
      <c r="C55" s="180"/>
      <c r="D55" s="181"/>
      <c r="E55" s="47">
        <f>SUM(E7:E54)</f>
        <v>4823.300000000001</v>
      </c>
      <c r="F55" s="47">
        <f>SUM(F7:F54)</f>
        <v>1134.8</v>
      </c>
    </row>
  </sheetData>
  <sheetProtection/>
  <mergeCells count="4">
    <mergeCell ref="D1:F1"/>
    <mergeCell ref="A3:F3"/>
    <mergeCell ref="A4:F4"/>
    <mergeCell ref="B55:D55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9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6.421875" style="0" customWidth="1"/>
    <col min="2" max="2" width="56.7109375" style="0" customWidth="1"/>
    <col min="3" max="3" width="20.00390625" style="0" customWidth="1"/>
    <col min="4" max="4" width="16.421875" style="0" customWidth="1"/>
    <col min="5" max="5" width="15.00390625" style="0" customWidth="1"/>
    <col min="6" max="6" width="15.421875" style="0" customWidth="1"/>
  </cols>
  <sheetData>
    <row r="1" spans="1:6" ht="72" customHeight="1">
      <c r="A1" s="72"/>
      <c r="B1" s="72"/>
      <c r="C1" s="72"/>
      <c r="D1" s="192" t="s">
        <v>297</v>
      </c>
      <c r="E1" s="192"/>
      <c r="F1" s="192"/>
    </row>
    <row r="2" spans="1:6" ht="20.25" customHeight="1">
      <c r="A2" s="72"/>
      <c r="B2" s="72"/>
      <c r="C2" s="72"/>
      <c r="D2" s="72"/>
      <c r="E2" s="72"/>
      <c r="F2" s="72"/>
    </row>
    <row r="3" spans="1:6" ht="63.75" customHeight="1">
      <c r="A3" s="193" t="s">
        <v>416</v>
      </c>
      <c r="B3" s="193"/>
      <c r="C3" s="193"/>
      <c r="D3" s="193"/>
      <c r="E3" s="193"/>
      <c r="F3" s="193"/>
    </row>
    <row r="4" spans="1:6" ht="15.75">
      <c r="A4" s="70"/>
      <c r="B4" s="70"/>
      <c r="C4" s="70"/>
      <c r="D4" s="71"/>
      <c r="E4" s="70"/>
      <c r="F4" s="70"/>
    </row>
    <row r="5" spans="1:6" ht="68.25" customHeight="1">
      <c r="A5" s="16" t="s">
        <v>2</v>
      </c>
      <c r="B5" s="16" t="s">
        <v>438</v>
      </c>
      <c r="C5" s="16" t="s">
        <v>436</v>
      </c>
      <c r="D5" s="121" t="s">
        <v>437</v>
      </c>
      <c r="E5" s="16" t="s">
        <v>6</v>
      </c>
      <c r="F5" s="16" t="s">
        <v>435</v>
      </c>
    </row>
    <row r="6" spans="1:6" ht="15.75">
      <c r="A6" s="1">
        <v>1</v>
      </c>
      <c r="B6" s="1">
        <v>2</v>
      </c>
      <c r="C6" s="5">
        <v>3</v>
      </c>
      <c r="D6" s="5">
        <v>4</v>
      </c>
      <c r="E6" s="5">
        <v>5</v>
      </c>
      <c r="F6" s="5">
        <v>6</v>
      </c>
    </row>
    <row r="7" spans="1:6" ht="22.5" customHeight="1">
      <c r="A7" s="37">
        <v>1</v>
      </c>
      <c r="B7" s="126" t="s">
        <v>260</v>
      </c>
      <c r="C7" s="39" t="s">
        <v>259</v>
      </c>
      <c r="D7" s="39">
        <v>2010</v>
      </c>
      <c r="E7" s="166">
        <v>57.2</v>
      </c>
      <c r="F7" s="166">
        <f>3337.91/1000</f>
        <v>3.33791</v>
      </c>
    </row>
    <row r="8" spans="1:6" ht="15.75">
      <c r="A8" s="37">
        <f aca="true" t="shared" si="0" ref="A8:A39">A7+1</f>
        <v>2</v>
      </c>
      <c r="B8" s="126" t="s">
        <v>258</v>
      </c>
      <c r="C8" s="39" t="s">
        <v>257</v>
      </c>
      <c r="D8" s="39">
        <v>2010</v>
      </c>
      <c r="E8" s="166">
        <v>93.5</v>
      </c>
      <c r="F8" s="166">
        <f>4615.96/1000</f>
        <v>4.61596</v>
      </c>
    </row>
    <row r="9" spans="1:6" ht="15.75">
      <c r="A9" s="37">
        <f t="shared" si="0"/>
        <v>3</v>
      </c>
      <c r="B9" s="126" t="s">
        <v>256</v>
      </c>
      <c r="C9" s="39" t="s">
        <v>255</v>
      </c>
      <c r="D9" s="39">
        <v>2006</v>
      </c>
      <c r="E9" s="166">
        <v>69.9</v>
      </c>
      <c r="F9" s="166" t="s">
        <v>7</v>
      </c>
    </row>
    <row r="10" spans="1:6" ht="15.75">
      <c r="A10" s="37">
        <f t="shared" si="0"/>
        <v>4</v>
      </c>
      <c r="B10" s="126" t="s">
        <v>254</v>
      </c>
      <c r="C10" s="39" t="s">
        <v>253</v>
      </c>
      <c r="D10" s="39">
        <v>2007</v>
      </c>
      <c r="E10" s="166">
        <v>102.1</v>
      </c>
      <c r="F10" s="166" t="s">
        <v>7</v>
      </c>
    </row>
    <row r="11" spans="1:6" ht="15.75">
      <c r="A11" s="37">
        <f t="shared" si="0"/>
        <v>5</v>
      </c>
      <c r="B11" s="126" t="s">
        <v>252</v>
      </c>
      <c r="C11" s="39" t="s">
        <v>251</v>
      </c>
      <c r="D11" s="39">
        <v>2007</v>
      </c>
      <c r="E11" s="166">
        <v>101.9</v>
      </c>
      <c r="F11" s="166" t="s">
        <v>7</v>
      </c>
    </row>
    <row r="12" spans="1:6" ht="15.75">
      <c r="A12" s="37">
        <f t="shared" si="0"/>
        <v>6</v>
      </c>
      <c r="B12" s="126" t="s">
        <v>250</v>
      </c>
      <c r="C12" s="39" t="s">
        <v>249</v>
      </c>
      <c r="D12" s="39">
        <v>2007</v>
      </c>
      <c r="E12" s="166">
        <v>80.7</v>
      </c>
      <c r="F12" s="166" t="s">
        <v>7</v>
      </c>
    </row>
    <row r="13" spans="1:6" ht="15.75">
      <c r="A13" s="37">
        <f t="shared" si="0"/>
        <v>7</v>
      </c>
      <c r="B13" s="126" t="s">
        <v>8</v>
      </c>
      <c r="C13" s="39" t="s">
        <v>248</v>
      </c>
      <c r="D13" s="39">
        <v>2003</v>
      </c>
      <c r="E13" s="166">
        <v>222.3</v>
      </c>
      <c r="F13" s="166" t="s">
        <v>7</v>
      </c>
    </row>
    <row r="14" spans="1:6" ht="15.75">
      <c r="A14" s="37">
        <f t="shared" si="0"/>
        <v>8</v>
      </c>
      <c r="B14" s="126" t="s">
        <v>247</v>
      </c>
      <c r="C14" s="39" t="s">
        <v>246</v>
      </c>
      <c r="D14" s="39">
        <v>2008</v>
      </c>
      <c r="E14" s="166">
        <v>76.5</v>
      </c>
      <c r="F14" s="166" t="s">
        <v>7</v>
      </c>
    </row>
    <row r="15" spans="1:6" ht="15.75">
      <c r="A15" s="37">
        <f t="shared" si="0"/>
        <v>9</v>
      </c>
      <c r="B15" s="126" t="s">
        <v>148</v>
      </c>
      <c r="C15" s="39" t="s">
        <v>245</v>
      </c>
      <c r="D15" s="39">
        <v>1986</v>
      </c>
      <c r="E15" s="166">
        <v>1124.5</v>
      </c>
      <c r="F15" s="166" t="s">
        <v>7</v>
      </c>
    </row>
    <row r="16" spans="1:6" ht="15.75">
      <c r="A16" s="37">
        <f t="shared" si="0"/>
        <v>10</v>
      </c>
      <c r="B16" s="126" t="s">
        <v>244</v>
      </c>
      <c r="C16" s="41" t="s">
        <v>243</v>
      </c>
      <c r="D16" s="69">
        <v>2013</v>
      </c>
      <c r="E16" s="166">
        <v>1234.11</v>
      </c>
      <c r="F16" s="166">
        <f>863875.65/1000</f>
        <v>863.8756500000001</v>
      </c>
    </row>
    <row r="17" spans="1:6" ht="15.75">
      <c r="A17" s="37">
        <f t="shared" si="0"/>
        <v>11</v>
      </c>
      <c r="B17" s="126" t="s">
        <v>242</v>
      </c>
      <c r="C17" s="39"/>
      <c r="D17" s="39">
        <v>2010</v>
      </c>
      <c r="E17" s="166">
        <v>32</v>
      </c>
      <c r="F17" s="166" t="s">
        <v>7</v>
      </c>
    </row>
    <row r="18" spans="1:6" ht="15.75">
      <c r="A18" s="37">
        <f t="shared" si="0"/>
        <v>12</v>
      </c>
      <c r="B18" s="126" t="s">
        <v>0</v>
      </c>
      <c r="C18" s="39"/>
      <c r="D18" s="39">
        <v>2011</v>
      </c>
      <c r="E18" s="166">
        <v>88.6</v>
      </c>
      <c r="F18" s="166" t="s">
        <v>7</v>
      </c>
    </row>
    <row r="19" spans="1:6" ht="15.75">
      <c r="A19" s="37">
        <f t="shared" si="0"/>
        <v>13</v>
      </c>
      <c r="B19" s="126" t="s">
        <v>241</v>
      </c>
      <c r="C19" s="39"/>
      <c r="D19" s="39">
        <v>2010</v>
      </c>
      <c r="E19" s="166">
        <v>2.9</v>
      </c>
      <c r="F19" s="166" t="s">
        <v>7</v>
      </c>
    </row>
    <row r="20" spans="1:6" ht="15.75">
      <c r="A20" s="37">
        <f t="shared" si="0"/>
        <v>14</v>
      </c>
      <c r="B20" s="126" t="s">
        <v>240</v>
      </c>
      <c r="C20" s="39"/>
      <c r="D20" s="39">
        <v>2011</v>
      </c>
      <c r="E20" s="166">
        <v>35.9</v>
      </c>
      <c r="F20" s="166" t="s">
        <v>7</v>
      </c>
    </row>
    <row r="21" spans="1:6" ht="23.25" customHeight="1">
      <c r="A21" s="37">
        <f t="shared" si="0"/>
        <v>15</v>
      </c>
      <c r="B21" s="126" t="s">
        <v>239</v>
      </c>
      <c r="C21" s="39"/>
      <c r="D21" s="39">
        <v>2012</v>
      </c>
      <c r="E21" s="166">
        <v>14.5</v>
      </c>
      <c r="F21" s="166" t="s">
        <v>7</v>
      </c>
    </row>
    <row r="22" spans="1:6" ht="15.75">
      <c r="A22" s="37">
        <f t="shared" si="0"/>
        <v>16</v>
      </c>
      <c r="B22" s="126" t="s">
        <v>238</v>
      </c>
      <c r="C22" s="39"/>
      <c r="D22" s="39">
        <v>2012</v>
      </c>
      <c r="E22" s="166">
        <v>201.4</v>
      </c>
      <c r="F22" s="166" t="s">
        <v>7</v>
      </c>
    </row>
    <row r="23" spans="1:6" ht="15.75">
      <c r="A23" s="37">
        <f t="shared" si="0"/>
        <v>17</v>
      </c>
      <c r="B23" s="126" t="s">
        <v>237</v>
      </c>
      <c r="C23" s="39"/>
      <c r="D23" s="39">
        <v>2012</v>
      </c>
      <c r="E23" s="166">
        <v>18</v>
      </c>
      <c r="F23" s="166" t="s">
        <v>7</v>
      </c>
    </row>
    <row r="24" spans="1:6" ht="15.75">
      <c r="A24" s="37">
        <f t="shared" si="0"/>
        <v>18</v>
      </c>
      <c r="B24" s="126" t="s">
        <v>236</v>
      </c>
      <c r="C24" s="39"/>
      <c r="D24" s="39">
        <v>2012</v>
      </c>
      <c r="E24" s="166">
        <v>2.1</v>
      </c>
      <c r="F24" s="166" t="s">
        <v>7</v>
      </c>
    </row>
    <row r="25" spans="1:6" ht="15.75">
      <c r="A25" s="37">
        <f t="shared" si="0"/>
        <v>19</v>
      </c>
      <c r="B25" s="126" t="s">
        <v>235</v>
      </c>
      <c r="C25" s="69"/>
      <c r="D25" s="69">
        <v>2013</v>
      </c>
      <c r="E25" s="166">
        <v>16.2</v>
      </c>
      <c r="F25" s="166" t="s">
        <v>7</v>
      </c>
    </row>
    <row r="26" spans="1:6" ht="15.75">
      <c r="A26" s="37">
        <f t="shared" si="0"/>
        <v>20</v>
      </c>
      <c r="B26" s="126" t="s">
        <v>234</v>
      </c>
      <c r="C26" s="69"/>
      <c r="D26" s="69">
        <v>2013</v>
      </c>
      <c r="E26" s="166">
        <v>8.1</v>
      </c>
      <c r="F26" s="166" t="s">
        <v>7</v>
      </c>
    </row>
    <row r="27" spans="1:6" ht="15.75">
      <c r="A27" s="37">
        <f t="shared" si="0"/>
        <v>21</v>
      </c>
      <c r="B27" s="126" t="s">
        <v>233</v>
      </c>
      <c r="C27" s="69"/>
      <c r="D27" s="69">
        <v>2013</v>
      </c>
      <c r="E27" s="166">
        <v>227.5</v>
      </c>
      <c r="F27" s="166" t="s">
        <v>7</v>
      </c>
    </row>
    <row r="28" spans="1:6" ht="15.75">
      <c r="A28" s="37">
        <f t="shared" si="0"/>
        <v>22</v>
      </c>
      <c r="B28" s="126" t="s">
        <v>232</v>
      </c>
      <c r="C28" s="69"/>
      <c r="D28" s="69">
        <v>2013</v>
      </c>
      <c r="E28" s="166">
        <v>4.6</v>
      </c>
      <c r="F28" s="166" t="s">
        <v>7</v>
      </c>
    </row>
    <row r="29" spans="1:6" ht="15.75">
      <c r="A29" s="37">
        <f t="shared" si="0"/>
        <v>23</v>
      </c>
      <c r="B29" s="126" t="s">
        <v>231</v>
      </c>
      <c r="C29" s="69"/>
      <c r="D29" s="69">
        <v>2013</v>
      </c>
      <c r="E29" s="166">
        <v>24.9</v>
      </c>
      <c r="F29" s="166" t="s">
        <v>7</v>
      </c>
    </row>
    <row r="30" spans="1:6" ht="15.75">
      <c r="A30" s="37">
        <f t="shared" si="0"/>
        <v>24</v>
      </c>
      <c r="B30" s="126" t="s">
        <v>230</v>
      </c>
      <c r="C30" s="39" t="s">
        <v>229</v>
      </c>
      <c r="D30" s="69">
        <v>2009</v>
      </c>
      <c r="E30" s="166">
        <v>1165.2</v>
      </c>
      <c r="F30" s="166">
        <f>719616.17/1000</f>
        <v>719.61617</v>
      </c>
    </row>
    <row r="31" spans="1:6" ht="15.75">
      <c r="A31" s="37">
        <f t="shared" si="0"/>
        <v>25</v>
      </c>
      <c r="B31" s="128" t="s">
        <v>149</v>
      </c>
      <c r="C31" s="32" t="s">
        <v>228</v>
      </c>
      <c r="D31" s="32">
        <v>1987</v>
      </c>
      <c r="E31" s="167">
        <v>294.6</v>
      </c>
      <c r="F31" s="166" t="s">
        <v>7</v>
      </c>
    </row>
    <row r="32" spans="1:6" ht="15.75">
      <c r="A32" s="37">
        <f t="shared" si="0"/>
        <v>26</v>
      </c>
      <c r="B32" s="128" t="s">
        <v>227</v>
      </c>
      <c r="C32" s="32" t="s">
        <v>226</v>
      </c>
      <c r="D32" s="32">
        <v>2013</v>
      </c>
      <c r="E32" s="167">
        <v>82.5</v>
      </c>
      <c r="F32" s="166" t="s">
        <v>7</v>
      </c>
    </row>
    <row r="33" spans="1:6" ht="21" customHeight="1">
      <c r="A33" s="37">
        <f t="shared" si="0"/>
        <v>27</v>
      </c>
      <c r="B33" s="128" t="s">
        <v>225</v>
      </c>
      <c r="C33" s="32" t="s">
        <v>224</v>
      </c>
      <c r="D33" s="32">
        <v>2008</v>
      </c>
      <c r="E33" s="167">
        <v>100</v>
      </c>
      <c r="F33" s="166" t="s">
        <v>7</v>
      </c>
    </row>
    <row r="34" spans="1:6" ht="15.75">
      <c r="A34" s="37">
        <f t="shared" si="0"/>
        <v>28</v>
      </c>
      <c r="B34" s="128" t="s">
        <v>223</v>
      </c>
      <c r="C34" s="32" t="s">
        <v>222</v>
      </c>
      <c r="D34" s="32">
        <v>2006</v>
      </c>
      <c r="E34" s="167">
        <v>60.1</v>
      </c>
      <c r="F34" s="166" t="s">
        <v>7</v>
      </c>
    </row>
    <row r="35" spans="1:6" ht="15.75">
      <c r="A35" s="37">
        <f t="shared" si="0"/>
        <v>29</v>
      </c>
      <c r="B35" s="128" t="s">
        <v>221</v>
      </c>
      <c r="C35" s="32" t="s">
        <v>220</v>
      </c>
      <c r="D35" s="32">
        <v>2015</v>
      </c>
      <c r="E35" s="57">
        <v>115.9</v>
      </c>
      <c r="F35" s="166">
        <v>11.59</v>
      </c>
    </row>
    <row r="36" spans="1:6" ht="15.75">
      <c r="A36" s="37">
        <f t="shared" si="0"/>
        <v>30</v>
      </c>
      <c r="B36" s="128" t="s">
        <v>427</v>
      </c>
      <c r="C36" s="32" t="s">
        <v>219</v>
      </c>
      <c r="D36" s="32">
        <v>2014</v>
      </c>
      <c r="E36" s="57">
        <v>110</v>
      </c>
      <c r="F36" s="166" t="s">
        <v>7</v>
      </c>
    </row>
    <row r="37" spans="1:6" ht="15.75">
      <c r="A37" s="37">
        <f t="shared" si="0"/>
        <v>31</v>
      </c>
      <c r="B37" s="128" t="s">
        <v>218</v>
      </c>
      <c r="C37" s="32" t="s">
        <v>217</v>
      </c>
      <c r="D37" s="32">
        <v>2014</v>
      </c>
      <c r="E37" s="167">
        <v>68</v>
      </c>
      <c r="F37" s="166" t="s">
        <v>7</v>
      </c>
    </row>
    <row r="38" spans="1:6" ht="15.75">
      <c r="A38" s="37">
        <f t="shared" si="0"/>
        <v>32</v>
      </c>
      <c r="B38" s="128" t="s">
        <v>194</v>
      </c>
      <c r="C38" s="68"/>
      <c r="D38" s="32">
        <v>2014</v>
      </c>
      <c r="E38" s="167">
        <v>257.8</v>
      </c>
      <c r="F38" s="166" t="s">
        <v>7</v>
      </c>
    </row>
    <row r="39" spans="1:6" ht="15.75">
      <c r="A39" s="37">
        <f t="shared" si="0"/>
        <v>33</v>
      </c>
      <c r="B39" s="128" t="s">
        <v>216</v>
      </c>
      <c r="C39" s="39"/>
      <c r="D39" s="32">
        <v>2014</v>
      </c>
      <c r="E39" s="167">
        <v>56.4</v>
      </c>
      <c r="F39" s="166" t="s">
        <v>7</v>
      </c>
    </row>
    <row r="40" spans="1:6" ht="15.75">
      <c r="A40" s="37">
        <f aca="true" t="shared" si="1" ref="A40:A71">A39+1</f>
        <v>34</v>
      </c>
      <c r="B40" s="128" t="s">
        <v>190</v>
      </c>
      <c r="C40" s="39"/>
      <c r="D40" s="32">
        <v>2014</v>
      </c>
      <c r="E40" s="167">
        <v>48.1</v>
      </c>
      <c r="F40" s="166" t="s">
        <v>7</v>
      </c>
    </row>
    <row r="41" spans="1:6" ht="15.75">
      <c r="A41" s="37">
        <f t="shared" si="1"/>
        <v>35</v>
      </c>
      <c r="B41" s="128" t="s">
        <v>215</v>
      </c>
      <c r="C41" s="39"/>
      <c r="D41" s="32">
        <v>2014</v>
      </c>
      <c r="E41" s="57">
        <v>101</v>
      </c>
      <c r="F41" s="166" t="s">
        <v>7</v>
      </c>
    </row>
    <row r="42" spans="1:6" ht="15.75">
      <c r="A42" s="37">
        <f t="shared" si="1"/>
        <v>36</v>
      </c>
      <c r="B42" s="128" t="s">
        <v>214</v>
      </c>
      <c r="C42" s="39"/>
      <c r="D42" s="32">
        <v>2014</v>
      </c>
      <c r="E42" s="57">
        <v>181.8</v>
      </c>
      <c r="F42" s="166" t="s">
        <v>7</v>
      </c>
    </row>
    <row r="43" spans="1:6" ht="15.75">
      <c r="A43" s="37">
        <f t="shared" si="1"/>
        <v>37</v>
      </c>
      <c r="B43" s="128" t="s">
        <v>213</v>
      </c>
      <c r="C43" s="67"/>
      <c r="D43" s="32">
        <v>2014</v>
      </c>
      <c r="E43" s="57">
        <v>71.4</v>
      </c>
      <c r="F43" s="166" t="s">
        <v>7</v>
      </c>
    </row>
    <row r="44" spans="1:6" ht="15.75">
      <c r="A44" s="37">
        <f t="shared" si="1"/>
        <v>38</v>
      </c>
      <c r="B44" s="128" t="s">
        <v>212</v>
      </c>
      <c r="C44" s="67"/>
      <c r="D44" s="32">
        <v>2015</v>
      </c>
      <c r="E44" s="167">
        <v>97.4</v>
      </c>
      <c r="F44" s="166" t="s">
        <v>7</v>
      </c>
    </row>
    <row r="45" spans="1:6" ht="15.75">
      <c r="A45" s="37">
        <f t="shared" si="1"/>
        <v>39</v>
      </c>
      <c r="B45" s="128" t="s">
        <v>187</v>
      </c>
      <c r="C45" s="67"/>
      <c r="D45" s="32">
        <v>2015</v>
      </c>
      <c r="E45" s="167">
        <v>153.9</v>
      </c>
      <c r="F45" s="166" t="s">
        <v>7</v>
      </c>
    </row>
    <row r="46" spans="1:6" ht="15.75">
      <c r="A46" s="37">
        <f t="shared" si="1"/>
        <v>40</v>
      </c>
      <c r="B46" s="128" t="s">
        <v>211</v>
      </c>
      <c r="C46" s="67"/>
      <c r="D46" s="32">
        <v>2015</v>
      </c>
      <c r="E46" s="167">
        <v>90.3</v>
      </c>
      <c r="F46" s="166" t="s">
        <v>7</v>
      </c>
    </row>
    <row r="47" spans="1:6" ht="15.75">
      <c r="A47" s="37">
        <f t="shared" si="1"/>
        <v>41</v>
      </c>
      <c r="B47" s="128" t="s">
        <v>211</v>
      </c>
      <c r="C47" s="67"/>
      <c r="D47" s="32">
        <v>2015</v>
      </c>
      <c r="E47" s="167">
        <v>51</v>
      </c>
      <c r="F47" s="166" t="s">
        <v>7</v>
      </c>
    </row>
    <row r="48" spans="1:6" ht="15.75">
      <c r="A48" s="37">
        <f t="shared" si="1"/>
        <v>42</v>
      </c>
      <c r="B48" s="128" t="s">
        <v>210</v>
      </c>
      <c r="C48" s="67"/>
      <c r="D48" s="32">
        <v>2015</v>
      </c>
      <c r="E48" s="57">
        <v>81.7</v>
      </c>
      <c r="F48" s="166" t="s">
        <v>7</v>
      </c>
    </row>
    <row r="49" spans="1:6" ht="15.75">
      <c r="A49" s="37">
        <f t="shared" si="1"/>
        <v>43</v>
      </c>
      <c r="B49" s="128" t="s">
        <v>209</v>
      </c>
      <c r="C49" s="67"/>
      <c r="D49" s="32">
        <v>2015</v>
      </c>
      <c r="E49" s="57">
        <v>205.9</v>
      </c>
      <c r="F49" s="166" t="s">
        <v>7</v>
      </c>
    </row>
    <row r="50" spans="1:6" ht="15.75">
      <c r="A50" s="37">
        <f t="shared" si="1"/>
        <v>44</v>
      </c>
      <c r="B50" s="126" t="s">
        <v>208</v>
      </c>
      <c r="C50" s="65" t="s">
        <v>207</v>
      </c>
      <c r="D50" s="39">
        <v>2016</v>
      </c>
      <c r="E50" s="40">
        <v>54.5</v>
      </c>
      <c r="F50" s="166">
        <f>16350.14/1000</f>
        <v>16.35014</v>
      </c>
    </row>
    <row r="51" spans="1:6" ht="15.75">
      <c r="A51" s="37">
        <f t="shared" si="1"/>
        <v>45</v>
      </c>
      <c r="B51" s="126" t="s">
        <v>200</v>
      </c>
      <c r="C51" s="37"/>
      <c r="D51" s="39">
        <v>2016</v>
      </c>
      <c r="E51" s="40">
        <v>119.3</v>
      </c>
      <c r="F51" s="166" t="s">
        <v>7</v>
      </c>
    </row>
    <row r="52" spans="1:6" ht="15.75">
      <c r="A52" s="37">
        <f t="shared" si="1"/>
        <v>46</v>
      </c>
      <c r="B52" s="130" t="s">
        <v>206</v>
      </c>
      <c r="C52" s="37"/>
      <c r="D52" s="39">
        <v>2016</v>
      </c>
      <c r="E52" s="40">
        <v>189</v>
      </c>
      <c r="F52" s="166" t="s">
        <v>7</v>
      </c>
    </row>
    <row r="53" spans="1:6" ht="15.75">
      <c r="A53" s="37">
        <f t="shared" si="1"/>
        <v>47</v>
      </c>
      <c r="B53" s="130" t="s">
        <v>196</v>
      </c>
      <c r="C53" s="37"/>
      <c r="D53" s="39">
        <v>2016</v>
      </c>
      <c r="E53" s="40">
        <v>131.9</v>
      </c>
      <c r="F53" s="166" t="s">
        <v>7</v>
      </c>
    </row>
    <row r="54" spans="1:6" ht="15.75">
      <c r="A54" s="37">
        <f t="shared" si="1"/>
        <v>48</v>
      </c>
      <c r="B54" s="130" t="s">
        <v>205</v>
      </c>
      <c r="C54" s="66"/>
      <c r="D54" s="39">
        <v>2016</v>
      </c>
      <c r="E54" s="55">
        <v>73</v>
      </c>
      <c r="F54" s="166" t="s">
        <v>7</v>
      </c>
    </row>
    <row r="55" spans="1:6" ht="15.75">
      <c r="A55" s="37">
        <f t="shared" si="1"/>
        <v>49</v>
      </c>
      <c r="B55" s="126" t="s">
        <v>204</v>
      </c>
      <c r="C55" s="39"/>
      <c r="D55" s="39">
        <v>2016</v>
      </c>
      <c r="E55" s="40">
        <v>23.9</v>
      </c>
      <c r="F55" s="166" t="s">
        <v>7</v>
      </c>
    </row>
    <row r="56" spans="1:6" ht="15.75">
      <c r="A56" s="37">
        <f t="shared" si="1"/>
        <v>50</v>
      </c>
      <c r="B56" s="126" t="s">
        <v>203</v>
      </c>
      <c r="C56" s="39"/>
      <c r="D56" s="39">
        <v>2017</v>
      </c>
      <c r="E56" s="40">
        <v>146.8</v>
      </c>
      <c r="F56" s="166" t="s">
        <v>7</v>
      </c>
    </row>
    <row r="57" spans="1:6" ht="15.75">
      <c r="A57" s="37">
        <f t="shared" si="1"/>
        <v>51</v>
      </c>
      <c r="B57" s="126" t="s">
        <v>202</v>
      </c>
      <c r="C57" s="39"/>
      <c r="D57" s="39">
        <v>2016</v>
      </c>
      <c r="E57" s="40">
        <v>11.9</v>
      </c>
      <c r="F57" s="166" t="s">
        <v>7</v>
      </c>
    </row>
    <row r="58" spans="1:6" ht="15.75">
      <c r="A58" s="37">
        <f t="shared" si="1"/>
        <v>52</v>
      </c>
      <c r="B58" s="126" t="s">
        <v>201</v>
      </c>
      <c r="C58" s="39"/>
      <c r="D58" s="39">
        <v>2017</v>
      </c>
      <c r="E58" s="40">
        <v>36.5</v>
      </c>
      <c r="F58" s="166" t="s">
        <v>7</v>
      </c>
    </row>
    <row r="59" spans="1:6" ht="15.75">
      <c r="A59" s="37">
        <f t="shared" si="1"/>
        <v>53</v>
      </c>
      <c r="B59" s="126" t="s">
        <v>200</v>
      </c>
      <c r="C59" s="39"/>
      <c r="D59" s="39">
        <v>2016</v>
      </c>
      <c r="E59" s="55">
        <v>37.6</v>
      </c>
      <c r="F59" s="166" t="s">
        <v>7</v>
      </c>
    </row>
    <row r="60" spans="1:6" ht="15.75">
      <c r="A60" s="37">
        <f t="shared" si="1"/>
        <v>54</v>
      </c>
      <c r="B60" s="126" t="s">
        <v>199</v>
      </c>
      <c r="C60" s="39"/>
      <c r="D60" s="39">
        <v>2017</v>
      </c>
      <c r="E60" s="55">
        <v>130.1</v>
      </c>
      <c r="F60" s="166" t="s">
        <v>7</v>
      </c>
    </row>
    <row r="61" spans="1:6" ht="15.75">
      <c r="A61" s="37">
        <f t="shared" si="1"/>
        <v>55</v>
      </c>
      <c r="B61" s="126" t="s">
        <v>198</v>
      </c>
      <c r="C61" s="39"/>
      <c r="D61" s="39">
        <v>2017</v>
      </c>
      <c r="E61" s="40">
        <v>104.5</v>
      </c>
      <c r="F61" s="166" t="s">
        <v>7</v>
      </c>
    </row>
    <row r="62" spans="1:6" ht="15.75">
      <c r="A62" s="37">
        <f t="shared" si="1"/>
        <v>56</v>
      </c>
      <c r="B62" s="126" t="s">
        <v>197</v>
      </c>
      <c r="C62" s="37"/>
      <c r="D62" s="39">
        <v>2016</v>
      </c>
      <c r="E62" s="40">
        <v>16.8</v>
      </c>
      <c r="F62" s="166" t="s">
        <v>7</v>
      </c>
    </row>
    <row r="63" spans="1:6" ht="15.75">
      <c r="A63" s="37">
        <f t="shared" si="1"/>
        <v>57</v>
      </c>
      <c r="B63" s="126" t="s">
        <v>196</v>
      </c>
      <c r="C63" s="37"/>
      <c r="D63" s="39">
        <v>2016</v>
      </c>
      <c r="E63" s="40">
        <v>27.7</v>
      </c>
      <c r="F63" s="166" t="s">
        <v>7</v>
      </c>
    </row>
    <row r="64" spans="1:6" ht="15.75">
      <c r="A64" s="37">
        <f t="shared" si="1"/>
        <v>58</v>
      </c>
      <c r="B64" s="126" t="s">
        <v>195</v>
      </c>
      <c r="C64" s="37"/>
      <c r="D64" s="39">
        <v>2017</v>
      </c>
      <c r="E64" s="40">
        <v>160.5</v>
      </c>
      <c r="F64" s="166" t="s">
        <v>7</v>
      </c>
    </row>
    <row r="65" spans="1:6" ht="15.75">
      <c r="A65" s="37">
        <f t="shared" si="1"/>
        <v>59</v>
      </c>
      <c r="B65" s="126" t="s">
        <v>194</v>
      </c>
      <c r="C65" s="66"/>
      <c r="D65" s="39">
        <v>2014</v>
      </c>
      <c r="E65" s="55">
        <v>17.4</v>
      </c>
      <c r="F65" s="166" t="s">
        <v>7</v>
      </c>
    </row>
    <row r="66" spans="1:6" ht="15.75">
      <c r="A66" s="37">
        <f t="shared" si="1"/>
        <v>60</v>
      </c>
      <c r="B66" s="126" t="s">
        <v>193</v>
      </c>
      <c r="C66" s="66"/>
      <c r="D66" s="39">
        <v>2015</v>
      </c>
      <c r="E66" s="55">
        <v>1.1</v>
      </c>
      <c r="F66" s="166" t="s">
        <v>7</v>
      </c>
    </row>
    <row r="67" spans="1:6" ht="15.75">
      <c r="A67" s="37">
        <f t="shared" si="1"/>
        <v>61</v>
      </c>
      <c r="B67" s="126" t="s">
        <v>428</v>
      </c>
      <c r="C67" s="37"/>
      <c r="D67" s="39">
        <v>2015</v>
      </c>
      <c r="E67" s="40">
        <v>22.5</v>
      </c>
      <c r="F67" s="166" t="s">
        <v>7</v>
      </c>
    </row>
    <row r="68" spans="1:6" ht="15.75">
      <c r="A68" s="37">
        <f t="shared" si="1"/>
        <v>62</v>
      </c>
      <c r="B68" s="126" t="s">
        <v>192</v>
      </c>
      <c r="C68" s="37"/>
      <c r="D68" s="39">
        <v>2014</v>
      </c>
      <c r="E68" s="40">
        <v>26.1</v>
      </c>
      <c r="F68" s="166" t="s">
        <v>7</v>
      </c>
    </row>
    <row r="69" spans="1:6" ht="15.75">
      <c r="A69" s="37">
        <f t="shared" si="1"/>
        <v>63</v>
      </c>
      <c r="B69" s="126" t="s">
        <v>191</v>
      </c>
      <c r="C69" s="37"/>
      <c r="D69" s="39">
        <v>2015</v>
      </c>
      <c r="E69" s="40">
        <v>35.4</v>
      </c>
      <c r="F69" s="166" t="s">
        <v>7</v>
      </c>
    </row>
    <row r="70" spans="1:6" ht="15.75">
      <c r="A70" s="37">
        <f t="shared" si="1"/>
        <v>64</v>
      </c>
      <c r="B70" s="126" t="s">
        <v>190</v>
      </c>
      <c r="C70" s="37"/>
      <c r="D70" s="39">
        <v>2014</v>
      </c>
      <c r="E70" s="40">
        <v>34.6</v>
      </c>
      <c r="F70" s="166" t="s">
        <v>7</v>
      </c>
    </row>
    <row r="71" spans="1:6" ht="15.75">
      <c r="A71" s="37">
        <f t="shared" si="1"/>
        <v>65</v>
      </c>
      <c r="B71" s="126" t="s">
        <v>189</v>
      </c>
      <c r="C71" s="66"/>
      <c r="D71" s="39">
        <v>2014</v>
      </c>
      <c r="E71" s="55">
        <v>37.9</v>
      </c>
      <c r="F71" s="166" t="s">
        <v>7</v>
      </c>
    </row>
    <row r="72" spans="1:6" ht="15.75">
      <c r="A72" s="37">
        <f aca="true" t="shared" si="2" ref="A72:A98">A71+1</f>
        <v>66</v>
      </c>
      <c r="B72" s="126" t="s">
        <v>188</v>
      </c>
      <c r="C72" s="65"/>
      <c r="D72" s="39">
        <v>2015</v>
      </c>
      <c r="E72" s="40">
        <v>18.6</v>
      </c>
      <c r="F72" s="166" t="s">
        <v>7</v>
      </c>
    </row>
    <row r="73" spans="1:6" ht="15.75">
      <c r="A73" s="37">
        <f t="shared" si="2"/>
        <v>67</v>
      </c>
      <c r="B73" s="126" t="s">
        <v>187</v>
      </c>
      <c r="C73" s="37"/>
      <c r="D73" s="39">
        <v>2015</v>
      </c>
      <c r="E73" s="40">
        <v>10.9</v>
      </c>
      <c r="F73" s="166" t="s">
        <v>7</v>
      </c>
    </row>
    <row r="74" spans="1:6" ht="15.75">
      <c r="A74" s="37">
        <f t="shared" si="2"/>
        <v>68</v>
      </c>
      <c r="B74" s="130" t="s">
        <v>186</v>
      </c>
      <c r="C74" s="37"/>
      <c r="D74" s="39">
        <v>2015</v>
      </c>
      <c r="E74" s="40">
        <v>24.8</v>
      </c>
      <c r="F74" s="166" t="s">
        <v>7</v>
      </c>
    </row>
    <row r="75" spans="1:6" ht="15.75">
      <c r="A75" s="37">
        <f t="shared" si="2"/>
        <v>69</v>
      </c>
      <c r="B75" s="130" t="s">
        <v>185</v>
      </c>
      <c r="C75" s="37"/>
      <c r="D75" s="39">
        <v>2014</v>
      </c>
      <c r="E75" s="40">
        <v>40.5</v>
      </c>
      <c r="F75" s="166" t="s">
        <v>7</v>
      </c>
    </row>
    <row r="76" spans="1:6" ht="15.75">
      <c r="A76" s="37">
        <f t="shared" si="2"/>
        <v>70</v>
      </c>
      <c r="B76" s="130" t="s">
        <v>184</v>
      </c>
      <c r="C76" s="37"/>
      <c r="D76" s="39">
        <v>2017</v>
      </c>
      <c r="E76" s="40">
        <v>70.5</v>
      </c>
      <c r="F76" s="166" t="s">
        <v>7</v>
      </c>
    </row>
    <row r="77" spans="1:6" ht="15.75">
      <c r="A77" s="37">
        <f t="shared" si="2"/>
        <v>71</v>
      </c>
      <c r="B77" s="130" t="s">
        <v>164</v>
      </c>
      <c r="C77" s="41" t="s">
        <v>183</v>
      </c>
      <c r="D77" s="39">
        <v>2018</v>
      </c>
      <c r="E77" s="167">
        <v>105</v>
      </c>
      <c r="F77" s="166">
        <v>70</v>
      </c>
    </row>
    <row r="78" spans="1:6" ht="15.75">
      <c r="A78" s="37">
        <f t="shared" si="2"/>
        <v>72</v>
      </c>
      <c r="B78" s="130" t="s">
        <v>182</v>
      </c>
      <c r="C78" s="41" t="s">
        <v>181</v>
      </c>
      <c r="D78" s="39">
        <v>2018</v>
      </c>
      <c r="E78" s="167">
        <v>101.5</v>
      </c>
      <c r="F78" s="166">
        <v>81.2</v>
      </c>
    </row>
    <row r="79" spans="1:6" ht="15.75">
      <c r="A79" s="37">
        <f t="shared" si="2"/>
        <v>73</v>
      </c>
      <c r="B79" s="131" t="s">
        <v>180</v>
      </c>
      <c r="C79" s="63"/>
      <c r="D79" s="39">
        <v>2018</v>
      </c>
      <c r="E79" s="167">
        <v>501.7</v>
      </c>
      <c r="F79" s="166" t="s">
        <v>7</v>
      </c>
    </row>
    <row r="80" spans="1:6" ht="15.75">
      <c r="A80" s="37">
        <f t="shared" si="2"/>
        <v>74</v>
      </c>
      <c r="B80" s="126" t="s">
        <v>179</v>
      </c>
      <c r="C80" s="41" t="s">
        <v>178</v>
      </c>
      <c r="D80" s="39">
        <v>1986</v>
      </c>
      <c r="E80" s="40">
        <v>92.9</v>
      </c>
      <c r="F80" s="166" t="s">
        <v>7</v>
      </c>
    </row>
    <row r="81" spans="1:6" ht="15.75">
      <c r="A81" s="37">
        <f t="shared" si="2"/>
        <v>75</v>
      </c>
      <c r="B81" s="126" t="s">
        <v>172</v>
      </c>
      <c r="C81" s="64"/>
      <c r="D81" s="39">
        <v>2019</v>
      </c>
      <c r="E81" s="40">
        <v>685.3</v>
      </c>
      <c r="F81" s="166" t="s">
        <v>7</v>
      </c>
    </row>
    <row r="82" spans="1:6" ht="15.75">
      <c r="A82" s="37">
        <f t="shared" si="2"/>
        <v>76</v>
      </c>
      <c r="B82" s="126" t="s">
        <v>177</v>
      </c>
      <c r="C82" s="41"/>
      <c r="D82" s="39">
        <v>2019</v>
      </c>
      <c r="E82" s="40">
        <v>29.5</v>
      </c>
      <c r="F82" s="166" t="s">
        <v>7</v>
      </c>
    </row>
    <row r="83" spans="1:6" ht="15.75">
      <c r="A83" s="37">
        <f t="shared" si="2"/>
        <v>77</v>
      </c>
      <c r="B83" s="130" t="s">
        <v>170</v>
      </c>
      <c r="C83" s="41"/>
      <c r="D83" s="39">
        <v>2019</v>
      </c>
      <c r="E83" s="40">
        <v>16.3</v>
      </c>
      <c r="F83" s="166" t="s">
        <v>7</v>
      </c>
    </row>
    <row r="84" spans="1:6" ht="15.75">
      <c r="A84" s="37">
        <f t="shared" si="2"/>
        <v>78</v>
      </c>
      <c r="B84" s="130" t="s">
        <v>176</v>
      </c>
      <c r="C84" s="41"/>
      <c r="D84" s="39">
        <v>2019</v>
      </c>
      <c r="E84" s="40">
        <v>6.2</v>
      </c>
      <c r="F84" s="166" t="s">
        <v>7</v>
      </c>
    </row>
    <row r="85" spans="1:6" ht="15.75">
      <c r="A85" s="37">
        <f t="shared" si="2"/>
        <v>79</v>
      </c>
      <c r="B85" s="130" t="s">
        <v>175</v>
      </c>
      <c r="C85" s="41"/>
      <c r="D85" s="39">
        <v>2019</v>
      </c>
      <c r="E85" s="40">
        <v>158.5</v>
      </c>
      <c r="F85" s="166" t="s">
        <v>7</v>
      </c>
    </row>
    <row r="86" spans="1:6" ht="15.75">
      <c r="A86" s="37">
        <f t="shared" si="2"/>
        <v>80</v>
      </c>
      <c r="B86" s="130" t="s">
        <v>169</v>
      </c>
      <c r="C86" s="41"/>
      <c r="D86" s="39">
        <v>2019</v>
      </c>
      <c r="E86" s="167">
        <v>18.1</v>
      </c>
      <c r="F86" s="166" t="s">
        <v>7</v>
      </c>
    </row>
    <row r="87" spans="1:6" ht="15.75">
      <c r="A87" s="37">
        <f t="shared" si="2"/>
        <v>81</v>
      </c>
      <c r="B87" s="130" t="s">
        <v>174</v>
      </c>
      <c r="C87" s="41"/>
      <c r="D87" s="39">
        <v>2019</v>
      </c>
      <c r="E87" s="167">
        <v>49</v>
      </c>
      <c r="F87" s="166" t="s">
        <v>7</v>
      </c>
    </row>
    <row r="88" spans="1:6" ht="15.75">
      <c r="A88" s="37">
        <f t="shared" si="2"/>
        <v>82</v>
      </c>
      <c r="B88" s="131" t="s">
        <v>173</v>
      </c>
      <c r="C88" s="64"/>
      <c r="D88" s="39">
        <v>2019</v>
      </c>
      <c r="E88" s="167">
        <v>42.4</v>
      </c>
      <c r="F88" s="166" t="s">
        <v>7</v>
      </c>
    </row>
    <row r="89" spans="1:6" ht="15.75">
      <c r="A89" s="37">
        <f t="shared" si="2"/>
        <v>83</v>
      </c>
      <c r="B89" s="132" t="s">
        <v>174</v>
      </c>
      <c r="C89" s="132"/>
      <c r="D89" s="133">
        <v>2020</v>
      </c>
      <c r="E89" s="168">
        <v>189.9</v>
      </c>
      <c r="F89" s="166" t="s">
        <v>7</v>
      </c>
    </row>
    <row r="90" spans="1:6" ht="15.75">
      <c r="A90" s="37">
        <f t="shared" si="2"/>
        <v>84</v>
      </c>
      <c r="B90" s="132" t="s">
        <v>173</v>
      </c>
      <c r="C90" s="132"/>
      <c r="D90" s="133">
        <v>2020</v>
      </c>
      <c r="E90" s="168">
        <v>121.2</v>
      </c>
      <c r="F90" s="166" t="s">
        <v>7</v>
      </c>
    </row>
    <row r="91" spans="1:6" ht="15.75">
      <c r="A91" s="37">
        <f t="shared" si="2"/>
        <v>85</v>
      </c>
      <c r="B91" s="132" t="s">
        <v>172</v>
      </c>
      <c r="C91" s="132"/>
      <c r="D91" s="133">
        <v>2020</v>
      </c>
      <c r="E91" s="168">
        <v>622.1</v>
      </c>
      <c r="F91" s="166" t="s">
        <v>7</v>
      </c>
    </row>
    <row r="92" spans="1:6" ht="15.75">
      <c r="A92" s="37">
        <f t="shared" si="2"/>
        <v>86</v>
      </c>
      <c r="B92" s="132" t="s">
        <v>171</v>
      </c>
      <c r="C92" s="132"/>
      <c r="D92" s="133">
        <v>2020</v>
      </c>
      <c r="E92" s="168">
        <v>312.6</v>
      </c>
      <c r="F92" s="166" t="s">
        <v>7</v>
      </c>
    </row>
    <row r="93" spans="1:6" ht="15.75">
      <c r="A93" s="37">
        <f t="shared" si="2"/>
        <v>87</v>
      </c>
      <c r="B93" s="132" t="s">
        <v>170</v>
      </c>
      <c r="C93" s="132"/>
      <c r="D93" s="133">
        <v>2020</v>
      </c>
      <c r="E93" s="168">
        <v>49.6</v>
      </c>
      <c r="F93" s="166" t="s">
        <v>7</v>
      </c>
    </row>
    <row r="94" spans="1:6" ht="15.75">
      <c r="A94" s="37">
        <f t="shared" si="2"/>
        <v>88</v>
      </c>
      <c r="B94" s="132" t="s">
        <v>169</v>
      </c>
      <c r="C94" s="132"/>
      <c r="D94" s="133">
        <v>2020</v>
      </c>
      <c r="E94" s="168">
        <v>32.2</v>
      </c>
      <c r="F94" s="166" t="s">
        <v>7</v>
      </c>
    </row>
    <row r="95" spans="1:6" ht="15.75">
      <c r="A95" s="37">
        <f t="shared" si="2"/>
        <v>89</v>
      </c>
      <c r="B95" s="132" t="s">
        <v>168</v>
      </c>
      <c r="C95" s="134"/>
      <c r="D95" s="133">
        <v>2020</v>
      </c>
      <c r="E95" s="168">
        <v>146.8</v>
      </c>
      <c r="F95" s="166" t="s">
        <v>7</v>
      </c>
    </row>
    <row r="96" spans="1:6" ht="15.75">
      <c r="A96" s="37">
        <f t="shared" si="2"/>
        <v>90</v>
      </c>
      <c r="B96" s="126" t="s">
        <v>167</v>
      </c>
      <c r="C96" s="39"/>
      <c r="D96" s="39">
        <v>2007</v>
      </c>
      <c r="E96" s="166">
        <v>3879.7</v>
      </c>
      <c r="F96" s="166" t="s">
        <v>7</v>
      </c>
    </row>
    <row r="97" spans="1:6" ht="15.75">
      <c r="A97" s="37">
        <f t="shared" si="2"/>
        <v>91</v>
      </c>
      <c r="B97" s="135" t="s">
        <v>14</v>
      </c>
      <c r="C97" s="63"/>
      <c r="D97" s="39">
        <v>2018</v>
      </c>
      <c r="E97" s="167">
        <v>443.9</v>
      </c>
      <c r="F97" s="166" t="s">
        <v>7</v>
      </c>
    </row>
    <row r="98" spans="1:6" ht="15.75">
      <c r="A98" s="37">
        <f t="shared" si="2"/>
        <v>92</v>
      </c>
      <c r="B98" s="130" t="s">
        <v>429</v>
      </c>
      <c r="C98" s="41"/>
      <c r="D98" s="39">
        <v>2019</v>
      </c>
      <c r="E98" s="40">
        <v>50.5</v>
      </c>
      <c r="F98" s="166" t="s">
        <v>7</v>
      </c>
    </row>
    <row r="99" spans="1:6" ht="25.5" customHeight="1">
      <c r="A99" s="99"/>
      <c r="B99" s="179" t="s">
        <v>290</v>
      </c>
      <c r="C99" s="180"/>
      <c r="D99" s="181"/>
      <c r="E99" s="169">
        <f>SUM(E7:E98)</f>
        <v>16491.61</v>
      </c>
      <c r="F99" s="169">
        <f>SUM(F7:F98)</f>
        <v>1770.58583</v>
      </c>
    </row>
  </sheetData>
  <sheetProtection/>
  <autoFilter ref="A5:F99"/>
  <mergeCells count="3">
    <mergeCell ref="D1:F1"/>
    <mergeCell ref="A3:F3"/>
    <mergeCell ref="B99:D99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7.421875" style="0" customWidth="1"/>
    <col min="2" max="2" width="56.140625" style="0" customWidth="1"/>
    <col min="3" max="3" width="18.8515625" style="0" customWidth="1"/>
    <col min="4" max="4" width="16.421875" style="0" customWidth="1"/>
    <col min="5" max="5" width="15.8515625" style="0" customWidth="1"/>
    <col min="6" max="6" width="15.00390625" style="0" customWidth="1"/>
  </cols>
  <sheetData>
    <row r="1" spans="4:6" ht="85.5" customHeight="1">
      <c r="D1" s="184" t="s">
        <v>261</v>
      </c>
      <c r="E1" s="184"/>
      <c r="F1" s="184"/>
    </row>
    <row r="2" spans="1:6" ht="15.75">
      <c r="A2" s="7"/>
      <c r="B2" s="7"/>
      <c r="C2" s="7"/>
      <c r="D2" s="7"/>
      <c r="E2" s="7"/>
      <c r="F2" s="7"/>
    </row>
    <row r="3" spans="1:6" ht="66" customHeight="1">
      <c r="A3" s="182" t="s">
        <v>408</v>
      </c>
      <c r="B3" s="183"/>
      <c r="C3" s="183"/>
      <c r="D3" s="183"/>
      <c r="E3" s="183"/>
      <c r="F3" s="183"/>
    </row>
    <row r="4" spans="1:6" ht="15.75">
      <c r="A4" s="7"/>
      <c r="B4" s="7"/>
      <c r="C4" s="7"/>
      <c r="D4" s="14"/>
      <c r="E4" s="7"/>
      <c r="F4" s="7"/>
    </row>
    <row r="5" spans="1:6" ht="57" customHeight="1">
      <c r="A5" s="16" t="s">
        <v>2</v>
      </c>
      <c r="B5" s="16" t="s">
        <v>438</v>
      </c>
      <c r="C5" s="16" t="s">
        <v>436</v>
      </c>
      <c r="D5" s="121" t="s">
        <v>437</v>
      </c>
      <c r="E5" s="16" t="s">
        <v>6</v>
      </c>
      <c r="F5" s="16" t="s">
        <v>435</v>
      </c>
    </row>
    <row r="6" spans="1:6" ht="15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4">
        <v>6</v>
      </c>
    </row>
    <row r="7" spans="1:6" ht="15.75">
      <c r="A7" s="48">
        <v>1</v>
      </c>
      <c r="B7" s="2" t="s">
        <v>11</v>
      </c>
      <c r="C7" s="1">
        <v>11010910001</v>
      </c>
      <c r="D7" s="3">
        <v>1972</v>
      </c>
      <c r="E7" s="49">
        <v>113.6</v>
      </c>
      <c r="F7" s="49" t="s">
        <v>7</v>
      </c>
    </row>
    <row r="8" spans="1:6" ht="15.75">
      <c r="A8" s="48">
        <v>2</v>
      </c>
      <c r="B8" s="50" t="s">
        <v>151</v>
      </c>
      <c r="C8" s="3" t="s">
        <v>152</v>
      </c>
      <c r="D8" s="3">
        <v>2009</v>
      </c>
      <c r="E8" s="49">
        <v>124.9</v>
      </c>
      <c r="F8" s="49" t="s">
        <v>7</v>
      </c>
    </row>
    <row r="9" spans="1:6" ht="15.75">
      <c r="A9" s="1">
        <v>3</v>
      </c>
      <c r="B9" s="51" t="s">
        <v>443</v>
      </c>
      <c r="C9" s="50"/>
      <c r="D9" s="30">
        <v>2010</v>
      </c>
      <c r="E9" s="12">
        <v>9763.38</v>
      </c>
      <c r="F9" s="49" t="s">
        <v>7</v>
      </c>
    </row>
    <row r="10" spans="1:6" ht="15.75">
      <c r="A10" s="1">
        <v>4</v>
      </c>
      <c r="B10" s="51" t="s">
        <v>15</v>
      </c>
      <c r="C10" s="50"/>
      <c r="D10" s="52">
        <v>2010</v>
      </c>
      <c r="E10" s="10">
        <v>235.9</v>
      </c>
      <c r="F10" s="49" t="s">
        <v>7</v>
      </c>
    </row>
    <row r="11" spans="1:6" ht="15.75">
      <c r="A11" s="1">
        <v>5</v>
      </c>
      <c r="B11" s="51" t="s">
        <v>153</v>
      </c>
      <c r="C11" s="50"/>
      <c r="D11" s="52">
        <v>2013</v>
      </c>
      <c r="E11" s="10">
        <v>276.9</v>
      </c>
      <c r="F11" s="49" t="s">
        <v>7</v>
      </c>
    </row>
    <row r="12" spans="1:6" ht="15.75">
      <c r="A12" s="1">
        <v>6</v>
      </c>
      <c r="B12" s="51" t="s">
        <v>154</v>
      </c>
      <c r="C12" s="50"/>
      <c r="D12" s="52">
        <v>2013</v>
      </c>
      <c r="E12" s="10">
        <v>51.9</v>
      </c>
      <c r="F12" s="49" t="s">
        <v>7</v>
      </c>
    </row>
    <row r="13" spans="1:6" ht="15.75">
      <c r="A13" s="1">
        <v>7</v>
      </c>
      <c r="B13" s="51" t="s">
        <v>155</v>
      </c>
      <c r="C13" s="50"/>
      <c r="D13" s="52">
        <v>2014</v>
      </c>
      <c r="E13" s="10">
        <v>421.2</v>
      </c>
      <c r="F13" s="49" t="s">
        <v>7</v>
      </c>
    </row>
    <row r="14" spans="1:6" ht="15.75">
      <c r="A14" s="1">
        <v>8</v>
      </c>
      <c r="B14" s="51" t="s">
        <v>156</v>
      </c>
      <c r="C14" s="50"/>
      <c r="D14" s="52">
        <v>2014</v>
      </c>
      <c r="E14" s="10">
        <v>102.3</v>
      </c>
      <c r="F14" s="49" t="s">
        <v>7</v>
      </c>
    </row>
    <row r="15" spans="1:6" ht="15.75">
      <c r="A15" s="1">
        <v>9</v>
      </c>
      <c r="B15" s="53" t="s">
        <v>157</v>
      </c>
      <c r="C15" s="53"/>
      <c r="D15" s="54">
        <v>2017</v>
      </c>
      <c r="E15" s="55">
        <v>63.9</v>
      </c>
      <c r="F15" s="49"/>
    </row>
    <row r="16" spans="1:6" ht="15.75">
      <c r="A16" s="1">
        <v>10</v>
      </c>
      <c r="B16" s="79" t="s">
        <v>158</v>
      </c>
      <c r="C16" s="3" t="s">
        <v>159</v>
      </c>
      <c r="D16" s="52">
        <v>2015</v>
      </c>
      <c r="E16" s="35">
        <v>151.2</v>
      </c>
      <c r="F16" s="49">
        <v>102.48</v>
      </c>
    </row>
    <row r="17" spans="1:6" ht="15.75">
      <c r="A17" s="1">
        <v>11</v>
      </c>
      <c r="B17" s="53" t="s">
        <v>10</v>
      </c>
      <c r="C17" s="56" t="s">
        <v>160</v>
      </c>
      <c r="D17" s="54">
        <v>2015</v>
      </c>
      <c r="E17" s="57">
        <v>373.5</v>
      </c>
      <c r="F17" s="49">
        <v>314.53</v>
      </c>
    </row>
    <row r="18" spans="1:6" ht="31.5">
      <c r="A18" s="1">
        <v>12</v>
      </c>
      <c r="B18" s="58" t="s">
        <v>409</v>
      </c>
      <c r="C18" s="56" t="s">
        <v>161</v>
      </c>
      <c r="D18" s="54">
        <v>2020</v>
      </c>
      <c r="E18" s="57">
        <v>77.2</v>
      </c>
      <c r="F18" s="49" t="s">
        <v>7</v>
      </c>
    </row>
    <row r="19" spans="1:6" ht="15.75">
      <c r="A19" s="1">
        <v>13</v>
      </c>
      <c r="B19" s="50" t="s">
        <v>162</v>
      </c>
      <c r="C19" s="3" t="s">
        <v>163</v>
      </c>
      <c r="D19" s="3">
        <v>2006</v>
      </c>
      <c r="E19" s="49">
        <v>294.2</v>
      </c>
      <c r="F19" s="49" t="s">
        <v>7</v>
      </c>
    </row>
    <row r="20" spans="1:6" ht="15.75">
      <c r="A20" s="1">
        <v>14</v>
      </c>
      <c r="B20" s="50" t="s">
        <v>26</v>
      </c>
      <c r="C20" s="3" t="s">
        <v>39</v>
      </c>
      <c r="D20" s="3">
        <v>2002</v>
      </c>
      <c r="E20" s="49">
        <v>257.4</v>
      </c>
      <c r="F20" s="49" t="s">
        <v>7</v>
      </c>
    </row>
    <row r="21" spans="1:6" ht="15.75">
      <c r="A21" s="1">
        <v>15</v>
      </c>
      <c r="B21" s="13" t="s">
        <v>164</v>
      </c>
      <c r="C21" s="59" t="s">
        <v>165</v>
      </c>
      <c r="D21" s="59">
        <v>2018</v>
      </c>
      <c r="E21" s="60">
        <v>105</v>
      </c>
      <c r="F21" s="49">
        <v>88.7</v>
      </c>
    </row>
    <row r="22" spans="1:6" ht="24.75" customHeight="1">
      <c r="A22" s="99"/>
      <c r="B22" s="179" t="s">
        <v>290</v>
      </c>
      <c r="C22" s="180"/>
      <c r="D22" s="181"/>
      <c r="E22" s="75">
        <f>SUM(E7:E21)</f>
        <v>12412.48</v>
      </c>
      <c r="F22" s="75">
        <f>SUM(F16:F21)</f>
        <v>505.71</v>
      </c>
    </row>
    <row r="23" spans="1:6" ht="15.75">
      <c r="A23" s="7"/>
      <c r="B23" s="7"/>
      <c r="C23" s="7"/>
      <c r="D23" s="14"/>
      <c r="E23" s="7"/>
      <c r="F23" s="7"/>
    </row>
  </sheetData>
  <sheetProtection/>
  <mergeCells count="3">
    <mergeCell ref="A3:F3"/>
    <mergeCell ref="D1:F1"/>
    <mergeCell ref="B22:D22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7.421875" style="0" customWidth="1"/>
    <col min="2" max="2" width="56.140625" style="0" customWidth="1"/>
    <col min="3" max="3" width="19.8515625" style="0" customWidth="1"/>
    <col min="4" max="4" width="16.8515625" style="0" customWidth="1"/>
    <col min="5" max="5" width="16.140625" style="0" customWidth="1"/>
    <col min="6" max="6" width="15.00390625" style="0" customWidth="1"/>
  </cols>
  <sheetData>
    <row r="1" spans="4:6" ht="85.5" customHeight="1">
      <c r="D1" s="185" t="s">
        <v>291</v>
      </c>
      <c r="E1" s="185"/>
      <c r="F1" s="185"/>
    </row>
    <row r="2" spans="1:6" ht="15.75">
      <c r="A2" s="7"/>
      <c r="B2" s="7"/>
      <c r="C2" s="7"/>
      <c r="D2" s="7"/>
      <c r="E2" s="7"/>
      <c r="F2" s="7"/>
    </row>
    <row r="3" spans="1:6" ht="66" customHeight="1">
      <c r="A3" s="182" t="s">
        <v>321</v>
      </c>
      <c r="B3" s="182"/>
      <c r="C3" s="182"/>
      <c r="D3" s="182"/>
      <c r="E3" s="182"/>
      <c r="F3" s="182"/>
    </row>
    <row r="4" spans="1:6" ht="15.75">
      <c r="A4" s="7"/>
      <c r="B4" s="7"/>
      <c r="C4" s="7"/>
      <c r="D4" s="14"/>
      <c r="E4" s="7"/>
      <c r="F4" s="7"/>
    </row>
    <row r="5" spans="1:6" ht="63">
      <c r="A5" s="1" t="s">
        <v>2</v>
      </c>
      <c r="B5" s="1" t="s">
        <v>3</v>
      </c>
      <c r="C5" s="1" t="s">
        <v>4</v>
      </c>
      <c r="D5" s="61" t="s">
        <v>5</v>
      </c>
      <c r="E5" s="1" t="s">
        <v>6</v>
      </c>
      <c r="F5" s="1" t="s">
        <v>150</v>
      </c>
    </row>
    <row r="6" spans="1:6" ht="15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4">
        <v>6</v>
      </c>
    </row>
    <row r="7" spans="1:6" ht="15.75">
      <c r="A7" s="48">
        <v>1</v>
      </c>
      <c r="B7" s="103" t="s">
        <v>322</v>
      </c>
      <c r="C7" s="104" t="s">
        <v>323</v>
      </c>
      <c r="D7" s="101">
        <v>2010</v>
      </c>
      <c r="E7" s="105">
        <v>78</v>
      </c>
      <c r="F7" s="105">
        <v>3.25</v>
      </c>
    </row>
    <row r="8" spans="1:6" ht="15.75">
      <c r="A8" s="48">
        <v>2</v>
      </c>
      <c r="B8" s="103" t="s">
        <v>324</v>
      </c>
      <c r="C8" s="104" t="s">
        <v>325</v>
      </c>
      <c r="D8" s="101">
        <v>2011</v>
      </c>
      <c r="E8" s="105">
        <v>54.737</v>
      </c>
      <c r="F8" s="105"/>
    </row>
    <row r="9" spans="1:6" ht="15.75">
      <c r="A9" s="48">
        <v>3</v>
      </c>
      <c r="B9" s="103" t="s">
        <v>324</v>
      </c>
      <c r="C9" s="104" t="s">
        <v>326</v>
      </c>
      <c r="D9" s="101">
        <v>2011</v>
      </c>
      <c r="E9" s="105">
        <v>54.737</v>
      </c>
      <c r="F9" s="105"/>
    </row>
    <row r="10" spans="1:6" ht="15.75">
      <c r="A10" s="48">
        <v>4</v>
      </c>
      <c r="B10" s="103" t="s">
        <v>327</v>
      </c>
      <c r="C10" s="104">
        <v>20161200064</v>
      </c>
      <c r="D10" s="101">
        <v>2016</v>
      </c>
      <c r="E10" s="105">
        <v>63</v>
      </c>
      <c r="F10" s="105"/>
    </row>
    <row r="11" spans="1:6" ht="15.75">
      <c r="A11" s="48">
        <v>5</v>
      </c>
      <c r="B11" s="103" t="s">
        <v>327</v>
      </c>
      <c r="C11" s="104">
        <v>20161200065</v>
      </c>
      <c r="D11" s="101">
        <v>2016</v>
      </c>
      <c r="E11" s="105">
        <v>63</v>
      </c>
      <c r="F11" s="105"/>
    </row>
    <row r="12" spans="1:6" ht="15.75">
      <c r="A12" s="48">
        <v>6</v>
      </c>
      <c r="B12" s="103" t="s">
        <v>327</v>
      </c>
      <c r="C12" s="104">
        <v>20161200066</v>
      </c>
      <c r="D12" s="101">
        <v>2016</v>
      </c>
      <c r="E12" s="105">
        <v>63</v>
      </c>
      <c r="F12" s="105"/>
    </row>
    <row r="13" spans="1:6" ht="15.75">
      <c r="A13" s="48">
        <v>7</v>
      </c>
      <c r="B13" s="103" t="s">
        <v>328</v>
      </c>
      <c r="C13" s="104" t="s">
        <v>329</v>
      </c>
      <c r="D13" s="101">
        <v>2015</v>
      </c>
      <c r="E13" s="105">
        <v>98</v>
      </c>
      <c r="F13" s="105"/>
    </row>
    <row r="14" spans="1:6" ht="15.75">
      <c r="A14" s="48">
        <v>8</v>
      </c>
      <c r="B14" s="103" t="s">
        <v>330</v>
      </c>
      <c r="C14" s="104" t="s">
        <v>331</v>
      </c>
      <c r="D14" s="101">
        <v>2015</v>
      </c>
      <c r="E14" s="105">
        <v>77.46</v>
      </c>
      <c r="F14" s="105">
        <v>38.73</v>
      </c>
    </row>
    <row r="15" spans="1:6" ht="15.75">
      <c r="A15" s="48">
        <v>9</v>
      </c>
      <c r="B15" s="103" t="s">
        <v>12</v>
      </c>
      <c r="C15" s="104" t="s">
        <v>332</v>
      </c>
      <c r="D15" s="101">
        <v>2007</v>
      </c>
      <c r="E15" s="105">
        <v>133.1</v>
      </c>
      <c r="F15" s="105"/>
    </row>
    <row r="16" spans="1:6" ht="15.75">
      <c r="A16" s="48">
        <v>10</v>
      </c>
      <c r="B16" s="103" t="s">
        <v>148</v>
      </c>
      <c r="C16" s="104" t="s">
        <v>333</v>
      </c>
      <c r="D16" s="101">
        <v>2008</v>
      </c>
      <c r="E16" s="105">
        <v>178.4211</v>
      </c>
      <c r="F16" s="105"/>
    </row>
    <row r="17" spans="1:6" ht="15.75">
      <c r="A17" s="48">
        <v>11</v>
      </c>
      <c r="B17" s="103" t="s">
        <v>148</v>
      </c>
      <c r="C17" s="104">
        <v>11010910001</v>
      </c>
      <c r="D17" s="101">
        <v>1972</v>
      </c>
      <c r="E17" s="105">
        <v>223.603</v>
      </c>
      <c r="F17" s="105"/>
    </row>
    <row r="18" spans="1:6" ht="15.75">
      <c r="A18" s="48">
        <v>12</v>
      </c>
      <c r="B18" s="103" t="s">
        <v>334</v>
      </c>
      <c r="C18" s="104">
        <v>20191200008</v>
      </c>
      <c r="D18" s="101">
        <v>2019</v>
      </c>
      <c r="E18" s="105">
        <v>57.8</v>
      </c>
      <c r="F18" s="105"/>
    </row>
    <row r="19" spans="1:6" ht="15.75">
      <c r="A19" s="48">
        <v>13</v>
      </c>
      <c r="B19" s="103" t="s">
        <v>335</v>
      </c>
      <c r="C19" s="104" t="s">
        <v>336</v>
      </c>
      <c r="D19" s="101">
        <v>2010</v>
      </c>
      <c r="E19" s="105">
        <v>57.2</v>
      </c>
      <c r="F19" s="105"/>
    </row>
    <row r="20" spans="1:6" ht="15.75">
      <c r="A20" s="48">
        <v>14</v>
      </c>
      <c r="B20" s="103" t="s">
        <v>335</v>
      </c>
      <c r="C20" s="104" t="s">
        <v>337</v>
      </c>
      <c r="D20" s="101">
        <v>2010</v>
      </c>
      <c r="E20" s="105">
        <v>57.2</v>
      </c>
      <c r="F20" s="105"/>
    </row>
    <row r="21" spans="1:6" ht="15.75">
      <c r="A21" s="48">
        <v>15</v>
      </c>
      <c r="B21" s="103" t="s">
        <v>338</v>
      </c>
      <c r="C21" s="104" t="s">
        <v>339</v>
      </c>
      <c r="D21" s="101">
        <v>2014</v>
      </c>
      <c r="E21" s="105">
        <v>57.85</v>
      </c>
      <c r="F21" s="105">
        <v>11.70777</v>
      </c>
    </row>
    <row r="22" spans="1:6" ht="15.75">
      <c r="A22" s="48">
        <v>16</v>
      </c>
      <c r="B22" s="103" t="s">
        <v>338</v>
      </c>
      <c r="C22" s="104" t="s">
        <v>340</v>
      </c>
      <c r="D22" s="101">
        <v>2014</v>
      </c>
      <c r="E22" s="105">
        <v>57.85</v>
      </c>
      <c r="F22" s="105">
        <v>11.70777</v>
      </c>
    </row>
    <row r="23" spans="1:6" ht="15.75">
      <c r="A23" s="48">
        <v>17</v>
      </c>
      <c r="B23" s="103" t="s">
        <v>341</v>
      </c>
      <c r="C23" s="104" t="s">
        <v>342</v>
      </c>
      <c r="D23" s="101">
        <v>2012</v>
      </c>
      <c r="E23" s="105">
        <v>57.44243</v>
      </c>
      <c r="F23" s="105">
        <v>12.44557</v>
      </c>
    </row>
    <row r="24" spans="1:6" ht="15.75">
      <c r="A24" s="48">
        <v>18</v>
      </c>
      <c r="B24" s="103" t="s">
        <v>151</v>
      </c>
      <c r="C24" s="104" t="s">
        <v>343</v>
      </c>
      <c r="D24" s="101">
        <v>2009</v>
      </c>
      <c r="E24" s="105">
        <v>124.9</v>
      </c>
      <c r="F24" s="105"/>
    </row>
    <row r="25" spans="1:6" ht="31.5">
      <c r="A25" s="48">
        <v>19</v>
      </c>
      <c r="B25" s="106" t="s">
        <v>344</v>
      </c>
      <c r="C25" s="107" t="s">
        <v>345</v>
      </c>
      <c r="D25" s="101">
        <v>2002</v>
      </c>
      <c r="E25" s="108">
        <v>235.66785000000002</v>
      </c>
      <c r="F25" s="105"/>
    </row>
    <row r="26" spans="1:6" ht="31.5">
      <c r="A26" s="48">
        <v>20</v>
      </c>
      <c r="B26" s="106" t="s">
        <v>344</v>
      </c>
      <c r="C26" s="107" t="s">
        <v>346</v>
      </c>
      <c r="D26" s="101">
        <v>2002</v>
      </c>
      <c r="E26" s="108">
        <v>272.7615</v>
      </c>
      <c r="F26" s="105"/>
    </row>
    <row r="27" spans="1:6" ht="18" customHeight="1">
      <c r="A27" s="48">
        <v>21</v>
      </c>
      <c r="B27" s="106" t="s">
        <v>347</v>
      </c>
      <c r="C27" s="107">
        <v>20181200022</v>
      </c>
      <c r="D27" s="101">
        <v>2018</v>
      </c>
      <c r="E27" s="108">
        <v>67.047</v>
      </c>
      <c r="F27" s="105"/>
    </row>
    <row r="28" spans="1:6" ht="15.75">
      <c r="A28" s="48">
        <v>22</v>
      </c>
      <c r="B28" s="103" t="s">
        <v>348</v>
      </c>
      <c r="C28" s="104">
        <v>20161000004</v>
      </c>
      <c r="D28" s="101">
        <v>2016</v>
      </c>
      <c r="E28" s="105">
        <v>130</v>
      </c>
      <c r="F28" s="105">
        <v>81.25015</v>
      </c>
    </row>
    <row r="29" spans="1:6" ht="17.25" customHeight="1">
      <c r="A29" s="48">
        <v>23</v>
      </c>
      <c r="B29" s="106" t="s">
        <v>349</v>
      </c>
      <c r="C29" s="107">
        <v>20160100002</v>
      </c>
      <c r="D29" s="101">
        <v>2016</v>
      </c>
      <c r="E29" s="108">
        <v>98.7</v>
      </c>
      <c r="F29" s="105">
        <v>9.87</v>
      </c>
    </row>
    <row r="30" spans="1:6" ht="15.75">
      <c r="A30" s="48">
        <v>24</v>
      </c>
      <c r="B30" s="103" t="s">
        <v>350</v>
      </c>
      <c r="C30" s="104">
        <v>20191000002</v>
      </c>
      <c r="D30" s="101">
        <v>2019</v>
      </c>
      <c r="E30" s="105">
        <v>58.32</v>
      </c>
      <c r="F30" s="105"/>
    </row>
    <row r="31" spans="1:6" ht="15.75">
      <c r="A31" s="48">
        <v>25</v>
      </c>
      <c r="B31" s="106" t="s">
        <v>351</v>
      </c>
      <c r="C31" s="107">
        <v>20191000019</v>
      </c>
      <c r="D31" s="101">
        <v>2019</v>
      </c>
      <c r="E31" s="108">
        <v>100.792</v>
      </c>
      <c r="F31" s="105">
        <v>83.99332</v>
      </c>
    </row>
    <row r="32" spans="1:6" ht="15.75">
      <c r="A32" s="48">
        <v>26</v>
      </c>
      <c r="B32" s="103" t="s">
        <v>352</v>
      </c>
      <c r="C32" s="104">
        <v>20180100001</v>
      </c>
      <c r="D32" s="101">
        <v>2018</v>
      </c>
      <c r="E32" s="105">
        <v>105</v>
      </c>
      <c r="F32" s="105">
        <v>68.75</v>
      </c>
    </row>
    <row r="33" spans="1:6" ht="15.75">
      <c r="A33" s="48">
        <v>27</v>
      </c>
      <c r="B33" s="103" t="s">
        <v>353</v>
      </c>
      <c r="C33" s="104">
        <v>20191000006</v>
      </c>
      <c r="D33" s="101">
        <v>2019</v>
      </c>
      <c r="E33" s="105">
        <v>64.66815</v>
      </c>
      <c r="F33" s="105"/>
    </row>
    <row r="34" spans="1:6" ht="15.75">
      <c r="A34" s="48">
        <v>28</v>
      </c>
      <c r="B34" s="103" t="s">
        <v>354</v>
      </c>
      <c r="C34" s="104" t="s">
        <v>355</v>
      </c>
      <c r="D34" s="101">
        <v>2008</v>
      </c>
      <c r="E34" s="105">
        <v>68.04</v>
      </c>
      <c r="F34" s="105"/>
    </row>
    <row r="35" spans="1:6" ht="15.75">
      <c r="A35" s="48">
        <v>29</v>
      </c>
      <c r="B35" s="103" t="s">
        <v>354</v>
      </c>
      <c r="C35" s="104" t="s">
        <v>356</v>
      </c>
      <c r="D35" s="101">
        <v>2006</v>
      </c>
      <c r="E35" s="105">
        <v>55.73017</v>
      </c>
      <c r="F35" s="105"/>
    </row>
    <row r="36" spans="1:6" ht="15.75">
      <c r="A36" s="48">
        <v>30</v>
      </c>
      <c r="B36" s="103" t="s">
        <v>411</v>
      </c>
      <c r="C36" s="104" t="s">
        <v>357</v>
      </c>
      <c r="D36" s="101">
        <v>1988</v>
      </c>
      <c r="E36" s="105">
        <v>70.77583</v>
      </c>
      <c r="F36" s="105"/>
    </row>
    <row r="37" spans="1:6" ht="15.75">
      <c r="A37" s="48">
        <v>31</v>
      </c>
      <c r="B37" s="103" t="s">
        <v>358</v>
      </c>
      <c r="C37" s="104">
        <v>20181200003</v>
      </c>
      <c r="D37" s="101">
        <v>2015</v>
      </c>
      <c r="E37" s="105">
        <v>55.585980000000006</v>
      </c>
      <c r="F37" s="105"/>
    </row>
    <row r="38" spans="1:6" ht="32.25" customHeight="1">
      <c r="A38" s="48">
        <v>32</v>
      </c>
      <c r="B38" s="106" t="s">
        <v>410</v>
      </c>
      <c r="C38" s="107" t="s">
        <v>359</v>
      </c>
      <c r="D38" s="101">
        <v>2014</v>
      </c>
      <c r="E38" s="108">
        <v>114.7</v>
      </c>
      <c r="F38" s="105"/>
    </row>
    <row r="39" spans="1:6" ht="15.75">
      <c r="A39" s="48">
        <v>33</v>
      </c>
      <c r="B39" s="103" t="s">
        <v>360</v>
      </c>
      <c r="C39" s="104" t="s">
        <v>361</v>
      </c>
      <c r="D39" s="101">
        <v>2015</v>
      </c>
      <c r="E39" s="105">
        <v>200</v>
      </c>
      <c r="F39" s="105">
        <v>69.04775</v>
      </c>
    </row>
    <row r="40" spans="1:6" ht="15.75">
      <c r="A40" s="48">
        <v>34</v>
      </c>
      <c r="B40" s="103" t="s">
        <v>362</v>
      </c>
      <c r="C40" s="104" t="s">
        <v>363</v>
      </c>
      <c r="D40" s="101">
        <v>2013</v>
      </c>
      <c r="E40" s="105">
        <v>69.999</v>
      </c>
      <c r="F40" s="105"/>
    </row>
    <row r="41" spans="1:6" ht="15.75">
      <c r="A41" s="48">
        <v>35</v>
      </c>
      <c r="B41" s="103" t="s">
        <v>364</v>
      </c>
      <c r="C41" s="104">
        <v>20171200006</v>
      </c>
      <c r="D41" s="101">
        <v>2017</v>
      </c>
      <c r="E41" s="105">
        <v>97.70530000000001</v>
      </c>
      <c r="F41" s="105">
        <v>47.22428</v>
      </c>
    </row>
    <row r="42" spans="1:6" ht="15.75">
      <c r="A42" s="48">
        <v>36</v>
      </c>
      <c r="B42" s="103" t="s">
        <v>365</v>
      </c>
      <c r="C42" s="104">
        <v>20181200029</v>
      </c>
      <c r="D42" s="101">
        <v>2018</v>
      </c>
      <c r="E42" s="105">
        <v>61.75148</v>
      </c>
      <c r="F42" s="105"/>
    </row>
    <row r="43" spans="1:6" ht="15.75">
      <c r="A43" s="48">
        <v>37</v>
      </c>
      <c r="B43" s="103" t="s">
        <v>365</v>
      </c>
      <c r="C43" s="104">
        <v>20181200030</v>
      </c>
      <c r="D43" s="101">
        <v>2018</v>
      </c>
      <c r="E43" s="105">
        <v>61.75148</v>
      </c>
      <c r="F43" s="105"/>
    </row>
    <row r="44" spans="1:6" ht="15.75">
      <c r="A44" s="48">
        <v>38</v>
      </c>
      <c r="B44" s="103" t="s">
        <v>365</v>
      </c>
      <c r="C44" s="104">
        <v>20181200031</v>
      </c>
      <c r="D44" s="101">
        <v>2018</v>
      </c>
      <c r="E44" s="105">
        <v>61.75148</v>
      </c>
      <c r="F44" s="105"/>
    </row>
    <row r="45" spans="1:6" ht="15.75">
      <c r="A45" s="48">
        <v>39</v>
      </c>
      <c r="B45" s="103" t="s">
        <v>365</v>
      </c>
      <c r="C45" s="104">
        <v>20181200032</v>
      </c>
      <c r="D45" s="101">
        <v>2018</v>
      </c>
      <c r="E45" s="105">
        <v>61.75148</v>
      </c>
      <c r="F45" s="105"/>
    </row>
    <row r="46" spans="1:6" ht="15.75">
      <c r="A46" s="48">
        <v>40</v>
      </c>
      <c r="B46" s="103" t="s">
        <v>365</v>
      </c>
      <c r="C46" s="104">
        <v>20181200033</v>
      </c>
      <c r="D46" s="101">
        <v>2018</v>
      </c>
      <c r="E46" s="105">
        <v>61.75148</v>
      </c>
      <c r="F46" s="105"/>
    </row>
    <row r="47" spans="1:6" ht="15.75">
      <c r="A47" s="48">
        <v>41</v>
      </c>
      <c r="B47" s="103" t="s">
        <v>366</v>
      </c>
      <c r="C47" s="104">
        <v>20181200004</v>
      </c>
      <c r="D47" s="101">
        <v>2018</v>
      </c>
      <c r="E47" s="105">
        <v>59.99</v>
      </c>
      <c r="F47" s="105"/>
    </row>
    <row r="48" spans="1:6" ht="15.75">
      <c r="A48" s="48">
        <v>42</v>
      </c>
      <c r="B48" s="103" t="s">
        <v>367</v>
      </c>
      <c r="C48" s="104" t="s">
        <v>368</v>
      </c>
      <c r="D48" s="101">
        <v>2012</v>
      </c>
      <c r="E48" s="105">
        <v>62.7</v>
      </c>
      <c r="F48" s="105"/>
    </row>
    <row r="49" spans="1:6" ht="15.75">
      <c r="A49" s="48">
        <v>43</v>
      </c>
      <c r="B49" s="103" t="s">
        <v>369</v>
      </c>
      <c r="C49" s="104" t="s">
        <v>40</v>
      </c>
      <c r="D49" s="101">
        <v>2002</v>
      </c>
      <c r="E49" s="105">
        <v>238.6008</v>
      </c>
      <c r="F49" s="105"/>
    </row>
    <row r="50" spans="1:6" ht="31.5">
      <c r="A50" s="48">
        <v>44</v>
      </c>
      <c r="B50" s="106" t="s">
        <v>370</v>
      </c>
      <c r="C50" s="107" t="s">
        <v>371</v>
      </c>
      <c r="D50" s="101">
        <v>2008</v>
      </c>
      <c r="E50" s="108">
        <v>79.71446</v>
      </c>
      <c r="F50" s="105"/>
    </row>
    <row r="51" spans="1:6" ht="15.75">
      <c r="A51" s="48">
        <v>45</v>
      </c>
      <c r="B51" s="103" t="s">
        <v>372</v>
      </c>
      <c r="C51" s="104" t="s">
        <v>373</v>
      </c>
      <c r="D51" s="101">
        <v>1984</v>
      </c>
      <c r="E51" s="105">
        <v>115.05024</v>
      </c>
      <c r="F51" s="105"/>
    </row>
    <row r="52" spans="1:6" ht="15.75">
      <c r="A52" s="48">
        <v>46</v>
      </c>
      <c r="B52" s="103" t="s">
        <v>374</v>
      </c>
      <c r="C52" s="104">
        <v>20170400003</v>
      </c>
      <c r="D52" s="101">
        <v>2017</v>
      </c>
      <c r="E52" s="105">
        <v>68.786</v>
      </c>
      <c r="F52" s="105">
        <v>36.84968</v>
      </c>
    </row>
    <row r="53" spans="1:6" ht="15.75">
      <c r="A53" s="48">
        <v>47</v>
      </c>
      <c r="B53" s="103" t="s">
        <v>375</v>
      </c>
      <c r="C53" s="104"/>
      <c r="D53" s="101"/>
      <c r="E53" s="105">
        <v>12287.062</v>
      </c>
      <c r="F53" s="105"/>
    </row>
    <row r="54" spans="1:6" ht="15.75">
      <c r="A54" s="48">
        <v>48</v>
      </c>
      <c r="B54" s="103" t="s">
        <v>376</v>
      </c>
      <c r="C54" s="104"/>
      <c r="D54" s="101">
        <v>2011</v>
      </c>
      <c r="E54" s="105">
        <v>3564.03779</v>
      </c>
      <c r="F54" s="105"/>
    </row>
    <row r="55" spans="1:6" ht="15.75">
      <c r="A55" s="48">
        <v>49</v>
      </c>
      <c r="B55" s="103" t="s">
        <v>377</v>
      </c>
      <c r="C55" s="104"/>
      <c r="D55" s="101">
        <v>2010</v>
      </c>
      <c r="E55" s="105">
        <v>82.69</v>
      </c>
      <c r="F55" s="105"/>
    </row>
    <row r="56" spans="1:6" ht="15.75">
      <c r="A56" s="48">
        <v>50</v>
      </c>
      <c r="B56" s="103" t="s">
        <v>378</v>
      </c>
      <c r="C56" s="104"/>
      <c r="D56" s="101">
        <v>2014</v>
      </c>
      <c r="E56" s="105">
        <v>251.52651999999998</v>
      </c>
      <c r="F56" s="105"/>
    </row>
    <row r="57" spans="1:6" ht="15.75">
      <c r="A57" s="48">
        <v>51</v>
      </c>
      <c r="B57" s="103" t="s">
        <v>379</v>
      </c>
      <c r="C57" s="104"/>
      <c r="D57" s="101">
        <v>2015</v>
      </c>
      <c r="E57" s="105">
        <v>523.11708</v>
      </c>
      <c r="F57" s="105"/>
    </row>
    <row r="58" spans="1:6" ht="15.75">
      <c r="A58" s="48">
        <v>52</v>
      </c>
      <c r="B58" s="103" t="s">
        <v>180</v>
      </c>
      <c r="C58" s="104"/>
      <c r="D58" s="101">
        <v>2018</v>
      </c>
      <c r="E58" s="105">
        <v>906.82512</v>
      </c>
      <c r="F58" s="105"/>
    </row>
    <row r="59" spans="1:6" ht="15.75">
      <c r="A59" s="48">
        <v>53</v>
      </c>
      <c r="B59" s="106" t="s">
        <v>442</v>
      </c>
      <c r="C59" s="107"/>
      <c r="D59" s="101">
        <v>2015</v>
      </c>
      <c r="E59" s="108">
        <v>53.097</v>
      </c>
      <c r="F59" s="105"/>
    </row>
    <row r="60" spans="1:6" ht="15.75">
      <c r="A60" s="48">
        <v>54</v>
      </c>
      <c r="B60" s="103" t="s">
        <v>268</v>
      </c>
      <c r="C60" s="104"/>
      <c r="D60" s="101">
        <v>2016</v>
      </c>
      <c r="E60" s="105">
        <v>807.5688100000001</v>
      </c>
      <c r="F60" s="105"/>
    </row>
    <row r="61" spans="1:6" ht="15.75">
      <c r="A61" s="48">
        <v>55</v>
      </c>
      <c r="B61" s="103" t="s">
        <v>380</v>
      </c>
      <c r="C61" s="104"/>
      <c r="D61" s="101" t="s">
        <v>381</v>
      </c>
      <c r="E61" s="105">
        <v>409.88079</v>
      </c>
      <c r="F61" s="105"/>
    </row>
    <row r="62" spans="1:6" ht="15.75">
      <c r="A62" s="48">
        <v>56</v>
      </c>
      <c r="B62" s="103" t="s">
        <v>271</v>
      </c>
      <c r="C62" s="104"/>
      <c r="D62" s="101">
        <v>2017</v>
      </c>
      <c r="E62" s="105">
        <v>764.0828</v>
      </c>
      <c r="F62" s="105"/>
    </row>
    <row r="63" spans="1:6" ht="15.75">
      <c r="A63" s="48">
        <v>57</v>
      </c>
      <c r="B63" s="103" t="s">
        <v>382</v>
      </c>
      <c r="C63" s="104"/>
      <c r="D63" s="101">
        <v>2019</v>
      </c>
      <c r="E63" s="105">
        <v>941.98929</v>
      </c>
      <c r="F63" s="105"/>
    </row>
    <row r="64" spans="1:6" ht="15.75">
      <c r="A64" s="48">
        <v>58</v>
      </c>
      <c r="B64" s="103" t="s">
        <v>289</v>
      </c>
      <c r="C64" s="104"/>
      <c r="D64" s="101">
        <v>2020</v>
      </c>
      <c r="E64" s="105">
        <v>1270.3575</v>
      </c>
      <c r="F64" s="105"/>
    </row>
    <row r="65" spans="1:6" ht="27" customHeight="1">
      <c r="A65" s="99"/>
      <c r="B65" s="179" t="s">
        <v>290</v>
      </c>
      <c r="C65" s="180"/>
      <c r="D65" s="181"/>
      <c r="E65" s="75">
        <f>SUM(E7:E64)</f>
        <v>26218.62691</v>
      </c>
      <c r="F65" s="109">
        <f>SUM(F7:F64)</f>
        <v>474.82629000000003</v>
      </c>
    </row>
  </sheetData>
  <sheetProtection/>
  <mergeCells count="3">
    <mergeCell ref="A3:F3"/>
    <mergeCell ref="D1:F1"/>
    <mergeCell ref="B65:D65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7.421875" style="0" customWidth="1"/>
    <col min="2" max="2" width="56.140625" style="0" customWidth="1"/>
    <col min="3" max="3" width="19.8515625" style="0" customWidth="1"/>
    <col min="4" max="4" width="16.8515625" style="0" customWidth="1"/>
    <col min="5" max="5" width="16.140625" style="0" customWidth="1"/>
    <col min="6" max="6" width="15.140625" style="0" customWidth="1"/>
  </cols>
  <sheetData>
    <row r="1" spans="4:6" ht="85.5" customHeight="1">
      <c r="D1" s="184" t="s">
        <v>401</v>
      </c>
      <c r="E1" s="184"/>
      <c r="F1" s="184"/>
    </row>
    <row r="2" spans="1:6" ht="15.75">
      <c r="A2" s="7"/>
      <c r="B2" s="7"/>
      <c r="C2" s="7"/>
      <c r="D2" s="7"/>
      <c r="E2" s="7"/>
      <c r="F2" s="7"/>
    </row>
    <row r="3" spans="1:6" ht="66" customHeight="1">
      <c r="A3" s="182" t="s">
        <v>400</v>
      </c>
      <c r="B3" s="182"/>
      <c r="C3" s="182"/>
      <c r="D3" s="182"/>
      <c r="E3" s="182"/>
      <c r="F3" s="182"/>
    </row>
    <row r="4" spans="1:6" ht="15.75">
      <c r="A4" s="7"/>
      <c r="B4" s="7"/>
      <c r="C4" s="7"/>
      <c r="D4" s="14"/>
      <c r="E4" s="7"/>
      <c r="F4" s="7"/>
    </row>
    <row r="5" spans="1:6" ht="63">
      <c r="A5" s="1" t="s">
        <v>2</v>
      </c>
      <c r="B5" s="1" t="s">
        <v>3</v>
      </c>
      <c r="C5" s="1" t="s">
        <v>4</v>
      </c>
      <c r="D5" s="61" t="s">
        <v>5</v>
      </c>
      <c r="E5" s="1" t="s">
        <v>6</v>
      </c>
      <c r="F5" s="1" t="s">
        <v>150</v>
      </c>
    </row>
    <row r="6" spans="1:6" ht="15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4">
        <v>6</v>
      </c>
    </row>
    <row r="7" spans="1:6" ht="15.75">
      <c r="A7" s="48">
        <v>1</v>
      </c>
      <c r="B7" s="112" t="s">
        <v>148</v>
      </c>
      <c r="C7" s="110" t="s">
        <v>398</v>
      </c>
      <c r="D7" s="1">
        <v>1963</v>
      </c>
      <c r="E7" s="113">
        <v>62.5</v>
      </c>
      <c r="F7" s="114" t="s">
        <v>7</v>
      </c>
    </row>
    <row r="8" spans="1:6" ht="15.75">
      <c r="A8" s="48">
        <v>2</v>
      </c>
      <c r="B8" s="50" t="s">
        <v>384</v>
      </c>
      <c r="C8" s="3" t="s">
        <v>399</v>
      </c>
      <c r="D8" s="3">
        <v>2008</v>
      </c>
      <c r="E8" s="115">
        <v>133.1</v>
      </c>
      <c r="F8" s="114" t="s">
        <v>7</v>
      </c>
    </row>
    <row r="9" spans="1:6" ht="15.75">
      <c r="A9" s="48">
        <v>3</v>
      </c>
      <c r="B9" s="50" t="s">
        <v>149</v>
      </c>
      <c r="C9" s="3">
        <v>11010480082</v>
      </c>
      <c r="D9" s="3">
        <v>2010</v>
      </c>
      <c r="E9" s="115">
        <v>76.51296</v>
      </c>
      <c r="F9" s="114" t="s">
        <v>7</v>
      </c>
    </row>
    <row r="10" spans="1:6" ht="15.75">
      <c r="A10" s="48">
        <v>4</v>
      </c>
      <c r="B10" s="50" t="s">
        <v>385</v>
      </c>
      <c r="C10" s="3">
        <v>11010480212</v>
      </c>
      <c r="D10" s="3">
        <v>2003</v>
      </c>
      <c r="E10" s="115">
        <v>64.2978</v>
      </c>
      <c r="F10" s="114" t="s">
        <v>7</v>
      </c>
    </row>
    <row r="11" spans="1:6" ht="15.75">
      <c r="A11" s="48">
        <v>5</v>
      </c>
      <c r="B11" s="50" t="s">
        <v>386</v>
      </c>
      <c r="C11" s="3">
        <v>11010630698</v>
      </c>
      <c r="D11" s="3">
        <v>2010</v>
      </c>
      <c r="E11" s="115">
        <v>57.22</v>
      </c>
      <c r="F11" s="114" t="s">
        <v>7</v>
      </c>
    </row>
    <row r="12" spans="1:6" ht="15.75">
      <c r="A12" s="48">
        <v>6</v>
      </c>
      <c r="B12" s="50" t="s">
        <v>387</v>
      </c>
      <c r="C12" s="110">
        <v>11010630719</v>
      </c>
      <c r="D12" s="3">
        <v>2011</v>
      </c>
      <c r="E12" s="115">
        <v>245</v>
      </c>
      <c r="F12" s="114" t="s">
        <v>7</v>
      </c>
    </row>
    <row r="13" spans="1:6" ht="30" customHeight="1">
      <c r="A13" s="48">
        <v>7</v>
      </c>
      <c r="B13" s="50" t="s">
        <v>388</v>
      </c>
      <c r="C13" s="3">
        <v>11010480421</v>
      </c>
      <c r="D13" s="1">
        <v>2012</v>
      </c>
      <c r="E13" s="115">
        <v>428</v>
      </c>
      <c r="F13" s="114" t="s">
        <v>7</v>
      </c>
    </row>
    <row r="14" spans="1:6" ht="15.75">
      <c r="A14" s="48">
        <v>8</v>
      </c>
      <c r="B14" s="50" t="s">
        <v>402</v>
      </c>
      <c r="C14" s="111"/>
      <c r="D14" s="1"/>
      <c r="E14" s="116">
        <v>6078.6</v>
      </c>
      <c r="F14" s="114" t="s">
        <v>7</v>
      </c>
    </row>
    <row r="15" spans="1:6" ht="15.75">
      <c r="A15" s="48">
        <v>9</v>
      </c>
      <c r="B15" s="50" t="s">
        <v>14</v>
      </c>
      <c r="C15" s="111"/>
      <c r="D15" s="1">
        <v>2010</v>
      </c>
      <c r="E15" s="116">
        <v>16153.5</v>
      </c>
      <c r="F15" s="114" t="s">
        <v>7</v>
      </c>
    </row>
    <row r="16" spans="1:6" ht="15.75">
      <c r="A16" s="48">
        <v>10</v>
      </c>
      <c r="B16" s="50" t="s">
        <v>389</v>
      </c>
      <c r="C16" s="111">
        <v>11010480497</v>
      </c>
      <c r="D16" s="1">
        <v>2013</v>
      </c>
      <c r="E16" s="116">
        <v>499</v>
      </c>
      <c r="F16" s="117">
        <v>149.7</v>
      </c>
    </row>
    <row r="17" spans="1:6" ht="15.75">
      <c r="A17" s="48">
        <v>11</v>
      </c>
      <c r="B17" s="50" t="s">
        <v>390</v>
      </c>
      <c r="C17" s="111">
        <v>11010480498</v>
      </c>
      <c r="D17" s="1">
        <v>2013</v>
      </c>
      <c r="E17" s="116">
        <v>54.9</v>
      </c>
      <c r="F17" s="114" t="s">
        <v>7</v>
      </c>
    </row>
    <row r="18" spans="1:6" ht="15.75">
      <c r="A18" s="48">
        <v>12</v>
      </c>
      <c r="B18" s="50" t="s">
        <v>391</v>
      </c>
      <c r="C18" s="111">
        <v>11010480505</v>
      </c>
      <c r="D18" s="1">
        <v>2013</v>
      </c>
      <c r="E18" s="116">
        <v>887.9</v>
      </c>
      <c r="F18" s="114" t="s">
        <v>7</v>
      </c>
    </row>
    <row r="19" spans="1:6" ht="15.75">
      <c r="A19" s="48">
        <v>13</v>
      </c>
      <c r="B19" s="50" t="s">
        <v>392</v>
      </c>
      <c r="C19" s="111">
        <v>11010480506</v>
      </c>
      <c r="D19" s="1">
        <v>2013</v>
      </c>
      <c r="E19" s="116">
        <v>151.9</v>
      </c>
      <c r="F19" s="114" t="s">
        <v>7</v>
      </c>
    </row>
    <row r="20" spans="1:6" ht="15.75">
      <c r="A20" s="48">
        <v>14</v>
      </c>
      <c r="B20" s="50" t="s">
        <v>393</v>
      </c>
      <c r="C20" s="3">
        <v>11010480507</v>
      </c>
      <c r="D20" s="1">
        <v>2013</v>
      </c>
      <c r="E20" s="116">
        <v>83.2</v>
      </c>
      <c r="F20" s="118">
        <v>5</v>
      </c>
    </row>
    <row r="21" spans="1:6" ht="15.75">
      <c r="A21" s="48">
        <v>15</v>
      </c>
      <c r="B21" s="112" t="s">
        <v>403</v>
      </c>
      <c r="C21" s="3">
        <v>11010480590</v>
      </c>
      <c r="D21" s="1">
        <v>2017</v>
      </c>
      <c r="E21" s="119">
        <v>69</v>
      </c>
      <c r="F21" s="115">
        <v>31.1</v>
      </c>
    </row>
    <row r="22" spans="1:6" ht="15.75">
      <c r="A22" s="48">
        <v>16</v>
      </c>
      <c r="B22" s="112" t="s">
        <v>394</v>
      </c>
      <c r="C22" s="3">
        <v>11010480591</v>
      </c>
      <c r="D22" s="1">
        <v>2017</v>
      </c>
      <c r="E22" s="115">
        <v>81.3</v>
      </c>
      <c r="F22" s="114" t="s">
        <v>7</v>
      </c>
    </row>
    <row r="23" spans="1:6" ht="15.75">
      <c r="A23" s="48">
        <v>17</v>
      </c>
      <c r="B23" s="112" t="s">
        <v>394</v>
      </c>
      <c r="C23" s="3">
        <v>11010480592</v>
      </c>
      <c r="D23" s="1">
        <v>2017</v>
      </c>
      <c r="E23" s="115">
        <v>81.3</v>
      </c>
      <c r="F23" s="114" t="s">
        <v>7</v>
      </c>
    </row>
    <row r="24" spans="1:6" ht="15.75">
      <c r="A24" s="48">
        <v>18</v>
      </c>
      <c r="B24" s="112" t="s">
        <v>394</v>
      </c>
      <c r="C24" s="3">
        <v>11010480593</v>
      </c>
      <c r="D24" s="1">
        <v>2017</v>
      </c>
      <c r="E24" s="115">
        <v>81.3</v>
      </c>
      <c r="F24" s="114" t="s">
        <v>7</v>
      </c>
    </row>
    <row r="25" spans="1:6" ht="15.75">
      <c r="A25" s="48">
        <v>19</v>
      </c>
      <c r="B25" s="112" t="s">
        <v>394</v>
      </c>
      <c r="C25" s="3">
        <v>11010480594</v>
      </c>
      <c r="D25" s="1">
        <v>2017</v>
      </c>
      <c r="E25" s="115">
        <v>81.3</v>
      </c>
      <c r="F25" s="114" t="s">
        <v>7</v>
      </c>
    </row>
    <row r="26" spans="1:6" ht="15.75">
      <c r="A26" s="48">
        <v>20</v>
      </c>
      <c r="B26" s="112" t="s">
        <v>394</v>
      </c>
      <c r="C26" s="3">
        <v>11010480595</v>
      </c>
      <c r="D26" s="1">
        <v>2017</v>
      </c>
      <c r="E26" s="115">
        <v>81.3</v>
      </c>
      <c r="F26" s="114" t="s">
        <v>7</v>
      </c>
    </row>
    <row r="27" spans="1:6" ht="36.75" customHeight="1">
      <c r="A27" s="48">
        <v>21</v>
      </c>
      <c r="B27" s="2" t="s">
        <v>412</v>
      </c>
      <c r="C27" s="3">
        <v>11010480588</v>
      </c>
      <c r="D27" s="1">
        <v>2017</v>
      </c>
      <c r="E27" s="115">
        <v>290</v>
      </c>
      <c r="F27" s="115">
        <v>130.5</v>
      </c>
    </row>
    <row r="28" spans="1:6" ht="33" customHeight="1">
      <c r="A28" s="48">
        <v>22</v>
      </c>
      <c r="B28" s="2" t="s">
        <v>405</v>
      </c>
      <c r="C28" s="3">
        <v>11010480589</v>
      </c>
      <c r="D28" s="1">
        <v>2017</v>
      </c>
      <c r="E28" s="115">
        <v>270</v>
      </c>
      <c r="F28" s="115">
        <v>121.5</v>
      </c>
    </row>
    <row r="29" spans="1:6" ht="15.75">
      <c r="A29" s="48">
        <v>23</v>
      </c>
      <c r="B29" s="2" t="s">
        <v>395</v>
      </c>
      <c r="C29" s="3">
        <v>11010480586</v>
      </c>
      <c r="D29" s="1">
        <v>2017</v>
      </c>
      <c r="E29" s="115">
        <v>57</v>
      </c>
      <c r="F29" s="115">
        <v>30.4</v>
      </c>
    </row>
    <row r="30" spans="1:6" ht="15.75">
      <c r="A30" s="48">
        <v>24</v>
      </c>
      <c r="B30" s="2" t="s">
        <v>396</v>
      </c>
      <c r="C30" s="3">
        <v>11010480587</v>
      </c>
      <c r="D30" s="1">
        <v>2017</v>
      </c>
      <c r="E30" s="115">
        <v>170</v>
      </c>
      <c r="F30" s="115">
        <v>76.5</v>
      </c>
    </row>
    <row r="31" spans="1:6" ht="15.75">
      <c r="A31" s="48">
        <v>25</v>
      </c>
      <c r="B31" s="2" t="s">
        <v>397</v>
      </c>
      <c r="C31" s="3">
        <v>11010480596</v>
      </c>
      <c r="D31" s="1">
        <v>2017</v>
      </c>
      <c r="E31" s="115">
        <v>76.5</v>
      </c>
      <c r="F31" s="114" t="s">
        <v>7</v>
      </c>
    </row>
    <row r="32" spans="1:6" ht="15.75">
      <c r="A32" s="48">
        <v>26</v>
      </c>
      <c r="B32" s="2" t="s">
        <v>397</v>
      </c>
      <c r="C32" s="3">
        <v>11010480597</v>
      </c>
      <c r="D32" s="1">
        <v>2017</v>
      </c>
      <c r="E32" s="115">
        <v>76.5</v>
      </c>
      <c r="F32" s="114" t="s">
        <v>7</v>
      </c>
    </row>
    <row r="33" spans="1:6" ht="15.75">
      <c r="A33" s="48">
        <v>27</v>
      </c>
      <c r="B33" s="2" t="s">
        <v>397</v>
      </c>
      <c r="C33" s="3">
        <v>11010480598</v>
      </c>
      <c r="D33" s="1">
        <v>2017</v>
      </c>
      <c r="E33" s="115">
        <v>76.5</v>
      </c>
      <c r="F33" s="114" t="s">
        <v>7</v>
      </c>
    </row>
    <row r="34" spans="1:6" ht="15.75">
      <c r="A34" s="48">
        <v>28</v>
      </c>
      <c r="B34" s="2" t="s">
        <v>397</v>
      </c>
      <c r="C34" s="3">
        <v>11010480599</v>
      </c>
      <c r="D34" s="1">
        <v>2017</v>
      </c>
      <c r="E34" s="115">
        <v>76.5</v>
      </c>
      <c r="F34" s="114" t="s">
        <v>7</v>
      </c>
    </row>
    <row r="35" spans="1:6" ht="15.75">
      <c r="A35" s="48">
        <v>29</v>
      </c>
      <c r="B35" s="2" t="s">
        <v>397</v>
      </c>
      <c r="C35" s="3">
        <v>11010480600</v>
      </c>
      <c r="D35" s="1">
        <v>2017</v>
      </c>
      <c r="E35" s="115">
        <v>76.5</v>
      </c>
      <c r="F35" s="114" t="s">
        <v>7</v>
      </c>
    </row>
    <row r="36" spans="1:6" ht="31.5">
      <c r="A36" s="48">
        <v>30</v>
      </c>
      <c r="B36" s="2" t="s">
        <v>282</v>
      </c>
      <c r="C36" s="120">
        <v>11010480658</v>
      </c>
      <c r="D36" s="1">
        <v>2018</v>
      </c>
      <c r="E36" s="116">
        <v>105</v>
      </c>
      <c r="F36" s="116">
        <v>68.8</v>
      </c>
    </row>
    <row r="37" spans="1:6" ht="31.5">
      <c r="A37" s="48">
        <v>31</v>
      </c>
      <c r="B37" s="2" t="s">
        <v>404</v>
      </c>
      <c r="C37" s="120"/>
      <c r="D37" s="1">
        <v>2017</v>
      </c>
      <c r="E37" s="116">
        <v>92</v>
      </c>
      <c r="F37" s="114" t="s">
        <v>7</v>
      </c>
    </row>
    <row r="38" spans="1:8" ht="15.75">
      <c r="A38" s="48">
        <v>32</v>
      </c>
      <c r="B38" s="172" t="s">
        <v>445</v>
      </c>
      <c r="C38" s="173">
        <v>11010480450</v>
      </c>
      <c r="D38" s="174">
        <v>2013</v>
      </c>
      <c r="E38" s="175">
        <v>50</v>
      </c>
      <c r="F38" s="4" t="s">
        <v>7</v>
      </c>
      <c r="G38" s="170"/>
      <c r="H38" s="171"/>
    </row>
    <row r="39" spans="1:6" ht="27" customHeight="1">
      <c r="A39" s="99"/>
      <c r="B39" s="179" t="s">
        <v>290</v>
      </c>
      <c r="C39" s="180"/>
      <c r="D39" s="181"/>
      <c r="E39" s="75">
        <f>SUM(E7:E38)</f>
        <v>26867.63076</v>
      </c>
      <c r="F39" s="109">
        <f>SUM(F7:F38)</f>
        <v>613.4999999999999</v>
      </c>
    </row>
  </sheetData>
  <sheetProtection/>
  <mergeCells count="3">
    <mergeCell ref="A3:F3"/>
    <mergeCell ref="D1:F1"/>
    <mergeCell ref="B39:D39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6.421875" style="0" customWidth="1"/>
    <col min="2" max="2" width="52.421875" style="0" customWidth="1"/>
    <col min="3" max="3" width="17.8515625" style="0" customWidth="1"/>
    <col min="4" max="4" width="19.421875" style="0" customWidth="1"/>
    <col min="5" max="5" width="17.421875" style="0" customWidth="1"/>
    <col min="6" max="6" width="14.8515625" style="0" customWidth="1"/>
  </cols>
  <sheetData>
    <row r="1" spans="1:7" ht="81" customHeight="1">
      <c r="A1" s="9"/>
      <c r="B1" s="9"/>
      <c r="C1" s="9"/>
      <c r="D1" s="176" t="s">
        <v>292</v>
      </c>
      <c r="E1" s="176"/>
      <c r="F1" s="176"/>
      <c r="G1" s="7"/>
    </row>
    <row r="2" spans="1:7" ht="15.75">
      <c r="A2" s="9"/>
      <c r="B2" s="9"/>
      <c r="C2" s="80"/>
      <c r="D2" s="80"/>
      <c r="E2" s="80"/>
      <c r="F2" s="80"/>
      <c r="G2" s="7"/>
    </row>
    <row r="3" spans="1:7" ht="67.5" customHeight="1">
      <c r="A3" s="186" t="s">
        <v>414</v>
      </c>
      <c r="B3" s="186"/>
      <c r="C3" s="186"/>
      <c r="D3" s="186"/>
      <c r="E3" s="186"/>
      <c r="F3" s="186"/>
      <c r="G3" s="7"/>
    </row>
    <row r="4" spans="1:7" ht="15.75">
      <c r="A4" s="7"/>
      <c r="B4" s="7"/>
      <c r="C4" s="7"/>
      <c r="D4" s="14"/>
      <c r="E4" s="7"/>
      <c r="F4" s="7"/>
      <c r="G4" s="7"/>
    </row>
    <row r="5" spans="1:7" ht="66" customHeight="1">
      <c r="A5" s="16" t="s">
        <v>2</v>
      </c>
      <c r="B5" s="16" t="s">
        <v>3</v>
      </c>
      <c r="C5" s="16" t="s">
        <v>4</v>
      </c>
      <c r="D5" s="121" t="s">
        <v>5</v>
      </c>
      <c r="E5" s="16" t="s">
        <v>6</v>
      </c>
      <c r="F5" s="16" t="s">
        <v>9</v>
      </c>
      <c r="G5" s="7"/>
    </row>
    <row r="6" spans="1:7" ht="15.75" customHeight="1">
      <c r="A6" s="1">
        <v>1</v>
      </c>
      <c r="B6" s="1">
        <v>2</v>
      </c>
      <c r="C6" s="4">
        <v>3</v>
      </c>
      <c r="D6" s="4">
        <v>4</v>
      </c>
      <c r="E6" s="4">
        <v>5</v>
      </c>
      <c r="F6" s="4">
        <v>6</v>
      </c>
      <c r="G6" s="7"/>
    </row>
    <row r="7" spans="1:7" ht="20.25" customHeight="1">
      <c r="A7" s="122">
        <v>1</v>
      </c>
      <c r="B7" s="15" t="s">
        <v>8</v>
      </c>
      <c r="C7" s="16">
        <v>11010430002</v>
      </c>
      <c r="D7" s="16">
        <v>2002</v>
      </c>
      <c r="E7" s="17">
        <v>133.548</v>
      </c>
      <c r="F7" s="18" t="s">
        <v>7</v>
      </c>
      <c r="G7" s="7"/>
    </row>
    <row r="8" spans="1:7" ht="19.5" customHeight="1">
      <c r="A8" s="122">
        <v>2</v>
      </c>
      <c r="B8" s="15" t="s">
        <v>16</v>
      </c>
      <c r="C8" s="16">
        <v>11010550001</v>
      </c>
      <c r="D8" s="16">
        <v>2007</v>
      </c>
      <c r="E8" s="17">
        <v>230</v>
      </c>
      <c r="F8" s="18" t="s">
        <v>7</v>
      </c>
      <c r="G8" s="7"/>
    </row>
    <row r="9" spans="1:7" ht="19.5" customHeight="1">
      <c r="A9" s="122">
        <v>3</v>
      </c>
      <c r="B9" s="15" t="s">
        <v>11</v>
      </c>
      <c r="C9" s="16">
        <v>11010910001</v>
      </c>
      <c r="D9" s="16">
        <v>1972</v>
      </c>
      <c r="E9" s="17">
        <v>278.6</v>
      </c>
      <c r="F9" s="18" t="s">
        <v>7</v>
      </c>
      <c r="G9" s="7"/>
    </row>
    <row r="10" spans="1:7" ht="20.25" customHeight="1">
      <c r="A10" s="122">
        <v>4</v>
      </c>
      <c r="B10" s="15" t="s">
        <v>17</v>
      </c>
      <c r="C10" s="16">
        <v>11010480151</v>
      </c>
      <c r="D10" s="16">
        <v>2007</v>
      </c>
      <c r="E10" s="17">
        <v>7.45</v>
      </c>
      <c r="F10" s="18" t="s">
        <v>7</v>
      </c>
      <c r="G10" s="7"/>
    </row>
    <row r="11" spans="1:7" ht="19.5" customHeight="1">
      <c r="A11" s="122">
        <v>5</v>
      </c>
      <c r="B11" s="15" t="s">
        <v>17</v>
      </c>
      <c r="C11" s="16">
        <v>11010480152</v>
      </c>
      <c r="D11" s="16">
        <v>2007</v>
      </c>
      <c r="E11" s="17">
        <v>7.45</v>
      </c>
      <c r="F11" s="18" t="s">
        <v>7</v>
      </c>
      <c r="G11" s="7"/>
    </row>
    <row r="12" spans="1:7" ht="21" customHeight="1">
      <c r="A12" s="122">
        <v>6</v>
      </c>
      <c r="B12" s="15" t="s">
        <v>18</v>
      </c>
      <c r="C12" s="16">
        <v>11010480173</v>
      </c>
      <c r="D12" s="16">
        <v>2008</v>
      </c>
      <c r="E12" s="17">
        <v>8.5</v>
      </c>
      <c r="F12" s="18" t="s">
        <v>7</v>
      </c>
      <c r="G12" s="7"/>
    </row>
    <row r="13" spans="1:7" ht="21.75" customHeight="1">
      <c r="A13" s="122">
        <v>7</v>
      </c>
      <c r="B13" s="15" t="s">
        <v>19</v>
      </c>
      <c r="C13" s="16">
        <v>11010480174</v>
      </c>
      <c r="D13" s="16">
        <v>2008</v>
      </c>
      <c r="E13" s="17">
        <v>5.5</v>
      </c>
      <c r="F13" s="18" t="s">
        <v>7</v>
      </c>
      <c r="G13" s="7"/>
    </row>
    <row r="14" spans="1:7" ht="32.25" customHeight="1">
      <c r="A14" s="122">
        <v>8</v>
      </c>
      <c r="B14" s="15" t="s">
        <v>20</v>
      </c>
      <c r="C14" s="16">
        <v>11010630588</v>
      </c>
      <c r="D14" s="16">
        <v>2008</v>
      </c>
      <c r="E14" s="17">
        <v>8.33</v>
      </c>
      <c r="F14" s="18" t="s">
        <v>7</v>
      </c>
      <c r="G14" s="7"/>
    </row>
    <row r="15" spans="1:7" ht="24.75" customHeight="1">
      <c r="A15" s="122">
        <v>9</v>
      </c>
      <c r="B15" s="15" t="s">
        <v>21</v>
      </c>
      <c r="C15" s="16">
        <v>51013400014</v>
      </c>
      <c r="D15" s="16">
        <v>2012</v>
      </c>
      <c r="E15" s="17">
        <v>52.21</v>
      </c>
      <c r="F15" s="18" t="s">
        <v>7</v>
      </c>
      <c r="G15" s="7"/>
    </row>
    <row r="16" spans="1:7" ht="25.5" customHeight="1">
      <c r="A16" s="122">
        <v>10</v>
      </c>
      <c r="B16" s="15" t="s">
        <v>21</v>
      </c>
      <c r="C16" s="16">
        <v>51013400015</v>
      </c>
      <c r="D16" s="16">
        <v>2012</v>
      </c>
      <c r="E16" s="17">
        <v>52.21</v>
      </c>
      <c r="F16" s="18" t="s">
        <v>7</v>
      </c>
      <c r="G16" s="7"/>
    </row>
    <row r="17" spans="1:7" ht="27" customHeight="1">
      <c r="A17" s="122">
        <v>11</v>
      </c>
      <c r="B17" s="19" t="s">
        <v>21</v>
      </c>
      <c r="C17" s="16">
        <v>51013400013</v>
      </c>
      <c r="D17" s="16">
        <v>2012</v>
      </c>
      <c r="E17" s="17">
        <v>52.21</v>
      </c>
      <c r="F17" s="18" t="s">
        <v>7</v>
      </c>
      <c r="G17" s="7"/>
    </row>
    <row r="18" spans="1:7" ht="15.75">
      <c r="A18" s="122">
        <v>12</v>
      </c>
      <c r="B18" s="15" t="s">
        <v>22</v>
      </c>
      <c r="C18" s="16">
        <v>51012400002</v>
      </c>
      <c r="D18" s="16">
        <v>2013</v>
      </c>
      <c r="E18" s="17">
        <v>50.99</v>
      </c>
      <c r="F18" s="18">
        <v>5.5</v>
      </c>
      <c r="G18" s="7"/>
    </row>
    <row r="19" spans="1:7" ht="15.75">
      <c r="A19" s="122">
        <v>13</v>
      </c>
      <c r="B19" s="15" t="s">
        <v>23</v>
      </c>
      <c r="C19" s="16">
        <v>41012400001</v>
      </c>
      <c r="D19" s="16">
        <v>2013</v>
      </c>
      <c r="E19" s="17">
        <v>58.7</v>
      </c>
      <c r="F19" s="18">
        <v>8.4</v>
      </c>
      <c r="G19" s="7"/>
    </row>
    <row r="20" spans="1:7" ht="33" customHeight="1">
      <c r="A20" s="122">
        <v>14</v>
      </c>
      <c r="B20" s="2" t="s">
        <v>24</v>
      </c>
      <c r="C20" s="16">
        <v>41012800001</v>
      </c>
      <c r="D20" s="16">
        <v>2014</v>
      </c>
      <c r="E20" s="17">
        <v>58.7</v>
      </c>
      <c r="F20" s="18">
        <v>0</v>
      </c>
      <c r="G20" s="7"/>
    </row>
    <row r="21" spans="1:7" ht="31.5">
      <c r="A21" s="122">
        <v>15</v>
      </c>
      <c r="B21" s="20" t="s">
        <v>413</v>
      </c>
      <c r="C21" s="5">
        <v>41012400002</v>
      </c>
      <c r="D21" s="11" t="s">
        <v>25</v>
      </c>
      <c r="E21" s="21">
        <v>105</v>
      </c>
      <c r="F21" s="6">
        <v>77.5</v>
      </c>
      <c r="G21" s="7"/>
    </row>
    <row r="22" spans="1:7" ht="30" customHeight="1">
      <c r="A22" s="187" t="s">
        <v>166</v>
      </c>
      <c r="B22" s="188"/>
      <c r="C22" s="188"/>
      <c r="D22" s="189"/>
      <c r="E22" s="73">
        <f>SUM(E7:E21)</f>
        <v>1109.3980000000004</v>
      </c>
      <c r="F22" s="74">
        <f>SUM(F7:F21)</f>
        <v>91.4</v>
      </c>
      <c r="G22" s="7"/>
    </row>
    <row r="23" spans="1:7" ht="15.75">
      <c r="A23" s="7"/>
      <c r="B23" s="7"/>
      <c r="C23" s="7"/>
      <c r="D23" s="7"/>
      <c r="E23" s="7"/>
      <c r="F23" s="7"/>
      <c r="G23" s="7"/>
    </row>
  </sheetData>
  <sheetProtection/>
  <mergeCells count="3">
    <mergeCell ref="D1:F1"/>
    <mergeCell ref="A3:F3"/>
    <mergeCell ref="A22:D22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6.421875" style="0" customWidth="1"/>
    <col min="2" max="2" width="51.57421875" style="0" customWidth="1"/>
    <col min="3" max="3" width="18.8515625" style="0" customWidth="1"/>
    <col min="4" max="4" width="17.57421875" style="0" customWidth="1"/>
    <col min="5" max="5" width="18.28125" style="0" customWidth="1"/>
    <col min="6" max="6" width="17.8515625" style="0" customWidth="1"/>
  </cols>
  <sheetData>
    <row r="1" spans="4:6" ht="78" customHeight="1">
      <c r="D1" s="176" t="s">
        <v>293</v>
      </c>
      <c r="E1" s="176"/>
      <c r="F1" s="176"/>
    </row>
    <row r="2" spans="1:7" ht="15.75">
      <c r="A2" s="9"/>
      <c r="B2" s="9"/>
      <c r="C2" s="9"/>
      <c r="D2" s="9"/>
      <c r="E2" s="9"/>
      <c r="F2" s="9"/>
      <c r="G2" s="7"/>
    </row>
    <row r="3" spans="1:7" ht="77.25" customHeight="1">
      <c r="A3" s="186" t="s">
        <v>425</v>
      </c>
      <c r="B3" s="186"/>
      <c r="C3" s="186"/>
      <c r="D3" s="186"/>
      <c r="E3" s="186"/>
      <c r="F3" s="186"/>
      <c r="G3" s="7"/>
    </row>
    <row r="4" spans="1:7" ht="15.75">
      <c r="A4" s="7"/>
      <c r="B4" s="7"/>
      <c r="C4" s="7"/>
      <c r="D4" s="14"/>
      <c r="E4" s="7"/>
      <c r="F4" s="7"/>
      <c r="G4" s="7"/>
    </row>
    <row r="5" spans="1:7" ht="51.75" customHeight="1">
      <c r="A5" s="16" t="s">
        <v>2</v>
      </c>
      <c r="B5" s="16" t="s">
        <v>438</v>
      </c>
      <c r="C5" s="16" t="s">
        <v>436</v>
      </c>
      <c r="D5" s="121" t="s">
        <v>437</v>
      </c>
      <c r="E5" s="16" t="s">
        <v>6</v>
      </c>
      <c r="F5" s="16" t="s">
        <v>435</v>
      </c>
      <c r="G5" s="7"/>
    </row>
    <row r="6" spans="1:7" ht="15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4">
        <v>6</v>
      </c>
      <c r="G6" s="7"/>
    </row>
    <row r="7" spans="1:7" ht="15.75">
      <c r="A7" s="5">
        <v>1</v>
      </c>
      <c r="B7" s="138" t="s">
        <v>12</v>
      </c>
      <c r="C7" s="124">
        <v>11010460069</v>
      </c>
      <c r="D7" s="68">
        <v>2008</v>
      </c>
      <c r="E7" s="129">
        <v>133.1</v>
      </c>
      <c r="F7" s="59" t="s">
        <v>7</v>
      </c>
      <c r="G7" s="7"/>
    </row>
    <row r="8" spans="1:7" ht="15.75">
      <c r="A8" s="5">
        <v>2</v>
      </c>
      <c r="B8" s="138" t="s">
        <v>149</v>
      </c>
      <c r="C8" s="124">
        <v>11010480122</v>
      </c>
      <c r="D8" s="68">
        <v>1980</v>
      </c>
      <c r="E8" s="129">
        <v>80.3</v>
      </c>
      <c r="F8" s="59" t="s">
        <v>7</v>
      </c>
      <c r="G8" s="7"/>
    </row>
    <row r="9" spans="1:7" ht="15.75">
      <c r="A9" s="5">
        <v>3</v>
      </c>
      <c r="B9" s="138" t="s">
        <v>384</v>
      </c>
      <c r="C9" s="124" t="s">
        <v>417</v>
      </c>
      <c r="D9" s="68">
        <v>2010</v>
      </c>
      <c r="E9" s="129">
        <v>93.89</v>
      </c>
      <c r="F9" s="59" t="s">
        <v>7</v>
      </c>
      <c r="G9" s="7"/>
    </row>
    <row r="10" spans="1:7" ht="15.75">
      <c r="A10" s="5">
        <v>4</v>
      </c>
      <c r="B10" s="138" t="s">
        <v>418</v>
      </c>
      <c r="C10" s="124">
        <v>11010480192</v>
      </c>
      <c r="D10" s="68">
        <v>2007</v>
      </c>
      <c r="E10" s="129">
        <v>80.73</v>
      </c>
      <c r="F10" s="59" t="s">
        <v>7</v>
      </c>
      <c r="G10" s="7"/>
    </row>
    <row r="11" spans="1:7" ht="15.75">
      <c r="A11" s="5">
        <v>5</v>
      </c>
      <c r="B11" s="138" t="s">
        <v>419</v>
      </c>
      <c r="C11" s="68" t="s">
        <v>300</v>
      </c>
      <c r="D11" s="68">
        <v>2011</v>
      </c>
      <c r="E11" s="129">
        <v>10735.73</v>
      </c>
      <c r="F11" s="59" t="s">
        <v>7</v>
      </c>
      <c r="G11" s="7"/>
    </row>
    <row r="12" spans="1:7" ht="15.75">
      <c r="A12" s="5">
        <v>6</v>
      </c>
      <c r="B12" s="138" t="s">
        <v>420</v>
      </c>
      <c r="C12" s="68" t="s">
        <v>300</v>
      </c>
      <c r="D12" s="68">
        <v>2012</v>
      </c>
      <c r="E12" s="129">
        <v>134.98</v>
      </c>
      <c r="F12" s="59" t="s">
        <v>7</v>
      </c>
      <c r="G12" s="7"/>
    </row>
    <row r="13" spans="1:7" ht="15.75">
      <c r="A13" s="5">
        <v>7</v>
      </c>
      <c r="B13" s="138" t="s">
        <v>421</v>
      </c>
      <c r="C13" s="68" t="s">
        <v>300</v>
      </c>
      <c r="D13" s="68">
        <v>2013</v>
      </c>
      <c r="E13" s="129">
        <v>95.48</v>
      </c>
      <c r="F13" s="59" t="s">
        <v>7</v>
      </c>
      <c r="G13" s="7"/>
    </row>
    <row r="14" spans="1:7" ht="15.75">
      <c r="A14" s="5">
        <v>8</v>
      </c>
      <c r="B14" s="138" t="s">
        <v>155</v>
      </c>
      <c r="C14" s="68" t="s">
        <v>300</v>
      </c>
      <c r="D14" s="68">
        <v>2014</v>
      </c>
      <c r="E14" s="129">
        <v>438.8</v>
      </c>
      <c r="F14" s="59" t="s">
        <v>7</v>
      </c>
      <c r="G14" s="7"/>
    </row>
    <row r="15" spans="1:7" ht="15" customHeight="1">
      <c r="A15" s="5">
        <v>9</v>
      </c>
      <c r="B15" s="138" t="s">
        <v>262</v>
      </c>
      <c r="C15" s="68" t="s">
        <v>300</v>
      </c>
      <c r="D15" s="68">
        <v>2015</v>
      </c>
      <c r="E15" s="129">
        <v>717.61</v>
      </c>
      <c r="F15" s="59" t="s">
        <v>7</v>
      </c>
      <c r="G15" s="7"/>
    </row>
    <row r="16" spans="1:7" ht="15" customHeight="1">
      <c r="A16" s="5">
        <v>10</v>
      </c>
      <c r="B16" s="138" t="s">
        <v>19</v>
      </c>
      <c r="C16" s="124">
        <v>5101380000011</v>
      </c>
      <c r="D16" s="68">
        <v>2012</v>
      </c>
      <c r="E16" s="129">
        <v>45</v>
      </c>
      <c r="F16" s="125">
        <v>10.5</v>
      </c>
      <c r="G16" s="7"/>
    </row>
    <row r="17" spans="1:7" ht="15" customHeight="1">
      <c r="A17" s="5">
        <v>11</v>
      </c>
      <c r="B17" s="138" t="s">
        <v>422</v>
      </c>
      <c r="C17" s="124">
        <v>4101240009</v>
      </c>
      <c r="D17" s="68">
        <v>2015</v>
      </c>
      <c r="E17" s="129">
        <v>75</v>
      </c>
      <c r="F17" s="59" t="s">
        <v>7</v>
      </c>
      <c r="G17" s="7"/>
    </row>
    <row r="18" spans="1:7" ht="15.75">
      <c r="A18" s="5">
        <v>12</v>
      </c>
      <c r="B18" s="138" t="s">
        <v>11</v>
      </c>
      <c r="C18" s="124">
        <v>11010910001</v>
      </c>
      <c r="D18" s="68">
        <v>1972</v>
      </c>
      <c r="E18" s="129">
        <v>166.81</v>
      </c>
      <c r="F18" s="59" t="s">
        <v>7</v>
      </c>
      <c r="G18" s="7"/>
    </row>
    <row r="19" spans="1:7" ht="15.75">
      <c r="A19" s="5">
        <v>13</v>
      </c>
      <c r="B19" s="138" t="s">
        <v>268</v>
      </c>
      <c r="C19" s="68" t="s">
        <v>300</v>
      </c>
      <c r="D19" s="68">
        <v>2016</v>
      </c>
      <c r="E19" s="129">
        <v>11.22</v>
      </c>
      <c r="F19" s="59" t="s">
        <v>7</v>
      </c>
      <c r="G19" s="7"/>
    </row>
    <row r="20" spans="1:7" ht="15.75">
      <c r="A20" s="5">
        <v>14</v>
      </c>
      <c r="B20" s="138" t="s">
        <v>268</v>
      </c>
      <c r="C20" s="68" t="s">
        <v>300</v>
      </c>
      <c r="D20" s="68">
        <v>2016</v>
      </c>
      <c r="E20" s="129">
        <v>684.02</v>
      </c>
      <c r="F20" s="59" t="s">
        <v>7</v>
      </c>
      <c r="G20" s="7"/>
    </row>
    <row r="21" spans="1:7" ht="15.75">
      <c r="A21" s="5">
        <v>15</v>
      </c>
      <c r="B21" s="138" t="s">
        <v>271</v>
      </c>
      <c r="C21" s="68" t="s">
        <v>300</v>
      </c>
      <c r="D21" s="68">
        <v>2017</v>
      </c>
      <c r="E21" s="129">
        <v>709.6</v>
      </c>
      <c r="F21" s="59" t="s">
        <v>7</v>
      </c>
      <c r="G21" s="7"/>
    </row>
    <row r="22" spans="1:7" ht="15.75">
      <c r="A22" s="5">
        <v>16</v>
      </c>
      <c r="B22" s="138" t="s">
        <v>180</v>
      </c>
      <c r="C22" s="68" t="s">
        <v>300</v>
      </c>
      <c r="D22" s="68">
        <v>2018</v>
      </c>
      <c r="E22" s="129">
        <v>819.22</v>
      </c>
      <c r="F22" s="59" t="s">
        <v>7</v>
      </c>
      <c r="G22" s="7"/>
    </row>
    <row r="23" spans="1:7" ht="15.75">
      <c r="A23" s="5">
        <v>17</v>
      </c>
      <c r="B23" s="138" t="s">
        <v>382</v>
      </c>
      <c r="C23" s="68" t="s">
        <v>300</v>
      </c>
      <c r="D23" s="68">
        <v>2019</v>
      </c>
      <c r="E23" s="129">
        <v>927.68</v>
      </c>
      <c r="F23" s="59" t="s">
        <v>7</v>
      </c>
      <c r="G23" s="7"/>
    </row>
    <row r="24" spans="1:6" ht="15.75">
      <c r="A24" s="5">
        <v>18</v>
      </c>
      <c r="B24" s="138" t="s">
        <v>289</v>
      </c>
      <c r="C24" s="68" t="s">
        <v>300</v>
      </c>
      <c r="D24" s="68">
        <v>2020</v>
      </c>
      <c r="E24" s="129">
        <v>1283.08</v>
      </c>
      <c r="F24" s="59" t="s">
        <v>7</v>
      </c>
    </row>
    <row r="25" spans="1:6" ht="31.5">
      <c r="A25" s="5">
        <v>19</v>
      </c>
      <c r="B25" s="139" t="s">
        <v>423</v>
      </c>
      <c r="C25" s="39">
        <v>4101240032</v>
      </c>
      <c r="D25" s="37">
        <v>2018</v>
      </c>
      <c r="E25" s="127">
        <v>105</v>
      </c>
      <c r="F25" s="125">
        <v>68.75</v>
      </c>
    </row>
    <row r="26" spans="1:6" ht="15.75">
      <c r="A26" s="5">
        <v>20</v>
      </c>
      <c r="B26" s="139" t="s">
        <v>424</v>
      </c>
      <c r="C26" s="39">
        <v>4101240033</v>
      </c>
      <c r="D26" s="37">
        <v>2018</v>
      </c>
      <c r="E26" s="127">
        <v>55</v>
      </c>
      <c r="F26" s="59" t="s">
        <v>7</v>
      </c>
    </row>
    <row r="27" spans="1:6" ht="15.75">
      <c r="A27" s="5">
        <v>21</v>
      </c>
      <c r="B27" s="139" t="s">
        <v>312</v>
      </c>
      <c r="C27" s="39">
        <v>5101240001</v>
      </c>
      <c r="D27" s="37">
        <v>2018</v>
      </c>
      <c r="E27" s="127">
        <v>711.64</v>
      </c>
      <c r="F27" s="59" t="s">
        <v>7</v>
      </c>
    </row>
    <row r="28" spans="1:6" ht="24.75" customHeight="1">
      <c r="A28" s="99"/>
      <c r="B28" s="179" t="s">
        <v>290</v>
      </c>
      <c r="C28" s="180"/>
      <c r="D28" s="181"/>
      <c r="E28" s="94">
        <f>SUM(E7:E27)</f>
        <v>18103.89</v>
      </c>
      <c r="F28" s="94">
        <f>SUM(F7:F27)</f>
        <v>79.25</v>
      </c>
    </row>
  </sheetData>
  <sheetProtection/>
  <mergeCells count="3">
    <mergeCell ref="A3:F3"/>
    <mergeCell ref="D1:F1"/>
    <mergeCell ref="B28:D28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  <headerFooter differentFirst="1" alignWithMargins="0">
    <oddHeader>&amp;C
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6.421875" style="0" customWidth="1"/>
    <col min="2" max="2" width="51.57421875" style="0" customWidth="1"/>
    <col min="3" max="3" width="18.8515625" style="0" customWidth="1"/>
    <col min="4" max="4" width="17.57421875" style="0" customWidth="1"/>
    <col min="5" max="5" width="18.28125" style="0" customWidth="1"/>
    <col min="6" max="6" width="17.8515625" style="0" customWidth="1"/>
  </cols>
  <sheetData>
    <row r="1" spans="4:6" ht="78" customHeight="1">
      <c r="D1" s="176" t="s">
        <v>294</v>
      </c>
      <c r="E1" s="176"/>
      <c r="F1" s="176"/>
    </row>
    <row r="2" spans="1:6" ht="15.75">
      <c r="A2" s="9"/>
      <c r="B2" s="9"/>
      <c r="C2" s="9"/>
      <c r="D2" s="9"/>
      <c r="E2" s="9"/>
      <c r="F2" s="9"/>
    </row>
    <row r="3" spans="1:6" ht="64.5" customHeight="1">
      <c r="A3" s="186" t="s">
        <v>415</v>
      </c>
      <c r="B3" s="186"/>
      <c r="C3" s="186"/>
      <c r="D3" s="186"/>
      <c r="E3" s="186"/>
      <c r="F3" s="186"/>
    </row>
    <row r="4" spans="1:6" ht="15.75">
      <c r="A4" s="7"/>
      <c r="B4" s="7"/>
      <c r="C4" s="7"/>
      <c r="D4" s="14"/>
      <c r="E4" s="7"/>
      <c r="F4" s="7"/>
    </row>
    <row r="5" spans="1:6" ht="60.75" customHeight="1">
      <c r="A5" s="16" t="s">
        <v>2</v>
      </c>
      <c r="B5" s="16" t="s">
        <v>438</v>
      </c>
      <c r="C5" s="16" t="s">
        <v>436</v>
      </c>
      <c r="D5" s="121" t="s">
        <v>437</v>
      </c>
      <c r="E5" s="16" t="s">
        <v>6</v>
      </c>
      <c r="F5" s="16" t="s">
        <v>435</v>
      </c>
    </row>
    <row r="6" spans="1:6" ht="15.75">
      <c r="A6" s="1">
        <v>1</v>
      </c>
      <c r="B6" s="1">
        <v>2</v>
      </c>
      <c r="C6" s="5">
        <v>3</v>
      </c>
      <c r="D6" s="5">
        <v>4</v>
      </c>
      <c r="E6" s="5">
        <v>5</v>
      </c>
      <c r="F6" s="5">
        <v>6</v>
      </c>
    </row>
    <row r="7" spans="1:6" ht="20.25" customHeight="1">
      <c r="A7" s="5">
        <v>1</v>
      </c>
      <c r="B7" s="140" t="s">
        <v>8</v>
      </c>
      <c r="C7" s="1">
        <v>11010430003</v>
      </c>
      <c r="D7" s="1">
        <v>2002</v>
      </c>
      <c r="E7" s="34">
        <v>245.42</v>
      </c>
      <c r="F7" s="97" t="s">
        <v>7</v>
      </c>
    </row>
    <row r="8" spans="1:6" ht="19.5" customHeight="1">
      <c r="A8" s="5">
        <v>2</v>
      </c>
      <c r="B8" s="140" t="s">
        <v>12</v>
      </c>
      <c r="C8" s="1">
        <v>11010460082</v>
      </c>
      <c r="D8" s="1">
        <v>2008</v>
      </c>
      <c r="E8" s="34">
        <v>133.1</v>
      </c>
      <c r="F8" s="97" t="s">
        <v>7</v>
      </c>
    </row>
    <row r="9" spans="1:6" ht="19.5" customHeight="1">
      <c r="A9" s="5">
        <v>3</v>
      </c>
      <c r="B9" s="140" t="s">
        <v>162</v>
      </c>
      <c r="C9" s="1">
        <v>11010480184</v>
      </c>
      <c r="D9" s="1">
        <v>2006</v>
      </c>
      <c r="E9" s="34">
        <v>294.21</v>
      </c>
      <c r="F9" s="97" t="s">
        <v>7</v>
      </c>
    </row>
    <row r="10" spans="1:6" ht="15.75">
      <c r="A10" s="5">
        <v>4</v>
      </c>
      <c r="B10" s="140" t="s">
        <v>14</v>
      </c>
      <c r="C10" s="1"/>
      <c r="D10" s="1">
        <v>2011</v>
      </c>
      <c r="E10" s="81">
        <v>7268.27</v>
      </c>
      <c r="F10" s="97" t="s">
        <v>7</v>
      </c>
    </row>
    <row r="11" spans="1:6" ht="15.75">
      <c r="A11" s="5">
        <v>5</v>
      </c>
      <c r="B11" s="140" t="s">
        <v>15</v>
      </c>
      <c r="C11" s="1"/>
      <c r="D11" s="1">
        <v>2011</v>
      </c>
      <c r="E11" s="34">
        <v>632.84</v>
      </c>
      <c r="F11" s="97" t="s">
        <v>7</v>
      </c>
    </row>
    <row r="12" spans="1:6" ht="15.75">
      <c r="A12" s="5">
        <v>6</v>
      </c>
      <c r="B12" s="140" t="s">
        <v>15</v>
      </c>
      <c r="C12" s="61"/>
      <c r="D12" s="1">
        <v>2012</v>
      </c>
      <c r="E12" s="34">
        <v>646.83</v>
      </c>
      <c r="F12" s="97" t="s">
        <v>7</v>
      </c>
    </row>
    <row r="13" spans="1:6" ht="15.75">
      <c r="A13" s="5">
        <v>7</v>
      </c>
      <c r="B13" s="140" t="s">
        <v>15</v>
      </c>
      <c r="C13" s="61"/>
      <c r="D13" s="1">
        <v>2013</v>
      </c>
      <c r="E13" s="34">
        <v>603.82</v>
      </c>
      <c r="F13" s="97" t="s">
        <v>7</v>
      </c>
    </row>
    <row r="14" spans="1:6" ht="15.75">
      <c r="A14" s="5">
        <v>8</v>
      </c>
      <c r="B14" s="140" t="s">
        <v>155</v>
      </c>
      <c r="C14" s="61"/>
      <c r="D14" s="1">
        <v>2014</v>
      </c>
      <c r="E14" s="34">
        <v>572.59</v>
      </c>
      <c r="F14" s="97" t="s">
        <v>7</v>
      </c>
    </row>
    <row r="15" spans="1:6" ht="15" customHeight="1">
      <c r="A15" s="5">
        <v>9</v>
      </c>
      <c r="B15" s="141" t="s">
        <v>262</v>
      </c>
      <c r="C15" s="85"/>
      <c r="D15" s="48">
        <v>2015</v>
      </c>
      <c r="E15" s="86">
        <v>343</v>
      </c>
      <c r="F15" s="97" t="s">
        <v>7</v>
      </c>
    </row>
    <row r="16" spans="1:6" ht="15" customHeight="1">
      <c r="A16" s="5">
        <v>10</v>
      </c>
      <c r="B16" s="140" t="s">
        <v>263</v>
      </c>
      <c r="C16" s="61" t="s">
        <v>264</v>
      </c>
      <c r="D16" s="1">
        <v>2015</v>
      </c>
      <c r="E16" s="87">
        <v>54.9</v>
      </c>
      <c r="F16" s="95">
        <v>24.25</v>
      </c>
    </row>
    <row r="17" spans="1:6" ht="15" customHeight="1">
      <c r="A17" s="5">
        <v>11</v>
      </c>
      <c r="B17" s="140" t="s">
        <v>263</v>
      </c>
      <c r="C17" s="61" t="s">
        <v>265</v>
      </c>
      <c r="D17" s="1">
        <v>2015</v>
      </c>
      <c r="E17" s="87">
        <v>54.9</v>
      </c>
      <c r="F17" s="95">
        <v>24.25</v>
      </c>
    </row>
    <row r="18" spans="1:6" ht="15.75">
      <c r="A18" s="5">
        <v>12</v>
      </c>
      <c r="B18" s="140" t="s">
        <v>266</v>
      </c>
      <c r="C18" s="61" t="s">
        <v>267</v>
      </c>
      <c r="D18" s="1">
        <v>2015</v>
      </c>
      <c r="E18" s="87">
        <v>68.4</v>
      </c>
      <c r="F18" s="95">
        <v>36.48</v>
      </c>
    </row>
    <row r="19" spans="1:6" ht="15.75">
      <c r="A19" s="5">
        <v>13</v>
      </c>
      <c r="B19" s="140" t="s">
        <v>268</v>
      </c>
      <c r="C19" s="61"/>
      <c r="D19" s="1">
        <v>2016</v>
      </c>
      <c r="E19" s="87">
        <v>287.96</v>
      </c>
      <c r="F19" s="97" t="s">
        <v>7</v>
      </c>
    </row>
    <row r="20" spans="1:6" ht="15.75">
      <c r="A20" s="5">
        <v>14</v>
      </c>
      <c r="B20" s="140" t="s">
        <v>269</v>
      </c>
      <c r="C20" s="61"/>
      <c r="D20" s="1">
        <v>2016</v>
      </c>
      <c r="E20" s="87">
        <v>19.49</v>
      </c>
      <c r="F20" s="97" t="s">
        <v>7</v>
      </c>
    </row>
    <row r="21" spans="1:6" ht="15.75">
      <c r="A21" s="5">
        <v>15</v>
      </c>
      <c r="B21" s="140" t="s">
        <v>270</v>
      </c>
      <c r="C21" s="61"/>
      <c r="D21" s="1">
        <v>2016</v>
      </c>
      <c r="E21" s="87">
        <v>96.46</v>
      </c>
      <c r="F21" s="97" t="s">
        <v>7</v>
      </c>
    </row>
    <row r="22" spans="1:6" ht="15.75">
      <c r="A22" s="5">
        <v>16</v>
      </c>
      <c r="B22" s="140" t="s">
        <v>271</v>
      </c>
      <c r="C22" s="61"/>
      <c r="D22" s="1">
        <v>2017</v>
      </c>
      <c r="E22" s="87">
        <v>425.37</v>
      </c>
      <c r="F22" s="97" t="s">
        <v>7</v>
      </c>
    </row>
    <row r="23" spans="1:6" ht="24.75" customHeight="1">
      <c r="A23" s="5">
        <v>17</v>
      </c>
      <c r="B23" s="141" t="s">
        <v>272</v>
      </c>
      <c r="C23" s="61" t="s">
        <v>273</v>
      </c>
      <c r="D23" s="1">
        <v>2017</v>
      </c>
      <c r="E23" s="87">
        <v>129.22</v>
      </c>
      <c r="F23" s="97" t="s">
        <v>7</v>
      </c>
    </row>
    <row r="24" spans="1:6" ht="31.5">
      <c r="A24" s="5">
        <v>18</v>
      </c>
      <c r="B24" s="141" t="s">
        <v>274</v>
      </c>
      <c r="C24" s="61" t="s">
        <v>275</v>
      </c>
      <c r="D24" s="1">
        <v>2017</v>
      </c>
      <c r="E24" s="87">
        <v>55.21</v>
      </c>
      <c r="F24" s="97" t="s">
        <v>7</v>
      </c>
    </row>
    <row r="25" spans="1:6" ht="31.5">
      <c r="A25" s="5">
        <v>19</v>
      </c>
      <c r="B25" s="141" t="s">
        <v>276</v>
      </c>
      <c r="C25" s="61" t="s">
        <v>277</v>
      </c>
      <c r="D25" s="1">
        <v>2017</v>
      </c>
      <c r="E25" s="87">
        <v>57.5</v>
      </c>
      <c r="F25" s="97" t="s">
        <v>7</v>
      </c>
    </row>
    <row r="26" spans="1:6" ht="31.5">
      <c r="A26" s="5">
        <v>20</v>
      </c>
      <c r="B26" s="142" t="s">
        <v>278</v>
      </c>
      <c r="C26" s="61" t="s">
        <v>279</v>
      </c>
      <c r="D26" s="88">
        <v>2017</v>
      </c>
      <c r="E26" s="89">
        <v>88.54</v>
      </c>
      <c r="F26" s="95">
        <v>64.19</v>
      </c>
    </row>
    <row r="27" spans="1:6" ht="31.5">
      <c r="A27" s="5">
        <v>21</v>
      </c>
      <c r="B27" s="143" t="s">
        <v>280</v>
      </c>
      <c r="C27" s="90" t="s">
        <v>281</v>
      </c>
      <c r="D27" s="54">
        <v>2017</v>
      </c>
      <c r="E27" s="89">
        <v>51.84</v>
      </c>
      <c r="F27" s="87">
        <v>31.48</v>
      </c>
    </row>
    <row r="28" spans="1:6" ht="31.5">
      <c r="A28" s="5">
        <v>22</v>
      </c>
      <c r="B28" s="144" t="s">
        <v>282</v>
      </c>
      <c r="C28" s="90" t="s">
        <v>283</v>
      </c>
      <c r="D28" s="54">
        <v>2018</v>
      </c>
      <c r="E28" s="91">
        <v>105</v>
      </c>
      <c r="F28" s="96">
        <v>68.75</v>
      </c>
    </row>
    <row r="29" spans="1:6" ht="15.75">
      <c r="A29" s="5">
        <v>23</v>
      </c>
      <c r="B29" s="140" t="s">
        <v>180</v>
      </c>
      <c r="C29" s="90"/>
      <c r="D29" s="54">
        <v>2018</v>
      </c>
      <c r="E29" s="89">
        <v>650.44</v>
      </c>
      <c r="F29" s="97" t="s">
        <v>7</v>
      </c>
    </row>
    <row r="30" spans="1:6" ht="15.75">
      <c r="A30" s="5">
        <v>24</v>
      </c>
      <c r="B30" s="140" t="s">
        <v>11</v>
      </c>
      <c r="C30" s="90"/>
      <c r="D30" s="54">
        <v>1972</v>
      </c>
      <c r="E30" s="89">
        <v>61.99</v>
      </c>
      <c r="F30" s="97" t="s">
        <v>7</v>
      </c>
    </row>
    <row r="31" spans="1:6" ht="29.25" customHeight="1">
      <c r="A31" s="5">
        <v>25</v>
      </c>
      <c r="B31" s="140" t="s">
        <v>284</v>
      </c>
      <c r="C31" s="90" t="s">
        <v>285</v>
      </c>
      <c r="D31" s="54">
        <v>2019</v>
      </c>
      <c r="E31" s="89">
        <v>88.5</v>
      </c>
      <c r="F31" s="97" t="s">
        <v>7</v>
      </c>
    </row>
    <row r="32" spans="1:6" ht="15.75">
      <c r="A32" s="5">
        <v>26</v>
      </c>
      <c r="B32" s="141" t="s">
        <v>286</v>
      </c>
      <c r="C32" s="92"/>
      <c r="D32" s="93">
        <v>2019</v>
      </c>
      <c r="E32" s="89">
        <v>34.04</v>
      </c>
      <c r="F32" s="97" t="s">
        <v>7</v>
      </c>
    </row>
    <row r="33" spans="1:6" ht="15.75">
      <c r="A33" s="5">
        <v>27</v>
      </c>
      <c r="B33" s="145" t="s">
        <v>382</v>
      </c>
      <c r="C33" s="66"/>
      <c r="D33" s="88">
        <v>2019</v>
      </c>
      <c r="E33" s="89">
        <v>777.35</v>
      </c>
      <c r="F33" s="97" t="s">
        <v>7</v>
      </c>
    </row>
    <row r="34" spans="1:6" ht="15.75">
      <c r="A34" s="5">
        <v>28</v>
      </c>
      <c r="B34" s="145" t="s">
        <v>360</v>
      </c>
      <c r="C34" s="90" t="s">
        <v>287</v>
      </c>
      <c r="D34" s="88">
        <v>2019</v>
      </c>
      <c r="E34" s="66">
        <v>149.84</v>
      </c>
      <c r="F34" s="95">
        <v>120.7</v>
      </c>
    </row>
    <row r="35" spans="1:6" ht="15.75">
      <c r="A35" s="5">
        <v>29</v>
      </c>
      <c r="B35" s="146" t="s">
        <v>10</v>
      </c>
      <c r="C35" s="82" t="s">
        <v>288</v>
      </c>
      <c r="D35" s="59">
        <v>2015</v>
      </c>
      <c r="E35" s="83">
        <v>420.05</v>
      </c>
      <c r="F35" s="95">
        <v>353.73</v>
      </c>
    </row>
    <row r="36" spans="1:6" ht="15.75">
      <c r="A36" s="5">
        <v>30</v>
      </c>
      <c r="B36" s="146" t="s">
        <v>289</v>
      </c>
      <c r="C36" s="84"/>
      <c r="D36" s="59">
        <v>2020</v>
      </c>
      <c r="E36" s="98">
        <v>1544.97</v>
      </c>
      <c r="F36" s="97" t="s">
        <v>7</v>
      </c>
    </row>
    <row r="37" spans="1:6" ht="24.75" customHeight="1">
      <c r="A37" s="99"/>
      <c r="B37" s="160" t="s">
        <v>290</v>
      </c>
      <c r="C37" s="161"/>
      <c r="D37" s="162"/>
      <c r="E37" s="94">
        <v>15962.05</v>
      </c>
      <c r="F37" s="94">
        <v>723.83</v>
      </c>
    </row>
  </sheetData>
  <sheetProtection/>
  <mergeCells count="2">
    <mergeCell ref="A3:F3"/>
    <mergeCell ref="D1:F1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  <headerFooter differentFirst="1" alignWithMargins="0">
    <oddHeader>&amp;C&amp;N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6.421875" style="0" customWidth="1"/>
    <col min="2" max="2" width="51.57421875" style="0" customWidth="1"/>
    <col min="3" max="3" width="18.8515625" style="0" customWidth="1"/>
    <col min="4" max="4" width="17.57421875" style="0" customWidth="1"/>
    <col min="5" max="5" width="18.28125" style="0" customWidth="1"/>
    <col min="6" max="6" width="17.8515625" style="0" customWidth="1"/>
  </cols>
  <sheetData>
    <row r="1" spans="4:6" ht="78" customHeight="1">
      <c r="D1" s="176" t="s">
        <v>295</v>
      </c>
      <c r="E1" s="176"/>
      <c r="F1" s="176"/>
    </row>
    <row r="2" spans="1:7" ht="15.75">
      <c r="A2" s="9"/>
      <c r="B2" s="9"/>
      <c r="C2" s="9"/>
      <c r="D2" s="9"/>
      <c r="E2" s="9"/>
      <c r="F2" s="9"/>
      <c r="G2" s="7"/>
    </row>
    <row r="3" spans="1:7" ht="63.75" customHeight="1">
      <c r="A3" s="186" t="s">
        <v>426</v>
      </c>
      <c r="B3" s="186"/>
      <c r="C3" s="186"/>
      <c r="D3" s="186"/>
      <c r="E3" s="186"/>
      <c r="F3" s="186"/>
      <c r="G3" s="7"/>
    </row>
    <row r="4" spans="1:7" ht="15.75">
      <c r="A4" s="7"/>
      <c r="B4" s="7"/>
      <c r="C4" s="7"/>
      <c r="D4" s="14"/>
      <c r="E4" s="7"/>
      <c r="F4" s="7"/>
      <c r="G4" s="7"/>
    </row>
    <row r="5" spans="1:7" ht="60" customHeight="1">
      <c r="A5" s="16" t="s">
        <v>2</v>
      </c>
      <c r="B5" s="16" t="s">
        <v>438</v>
      </c>
      <c r="C5" s="16" t="s">
        <v>436</v>
      </c>
      <c r="D5" s="121" t="s">
        <v>437</v>
      </c>
      <c r="E5" s="16" t="s">
        <v>6</v>
      </c>
      <c r="F5" s="16" t="s">
        <v>435</v>
      </c>
      <c r="G5" s="7"/>
    </row>
    <row r="6" spans="1:7" ht="15.75">
      <c r="A6" s="1">
        <v>1</v>
      </c>
      <c r="B6" s="1">
        <v>2</v>
      </c>
      <c r="C6" s="5">
        <v>3</v>
      </c>
      <c r="D6" s="5">
        <v>4</v>
      </c>
      <c r="E6" s="5">
        <v>5</v>
      </c>
      <c r="F6" s="5">
        <v>6</v>
      </c>
      <c r="G6" s="7"/>
    </row>
    <row r="7" spans="1:7" ht="15.75">
      <c r="A7" s="1">
        <v>1</v>
      </c>
      <c r="B7" s="163" t="s">
        <v>11</v>
      </c>
      <c r="C7" s="164">
        <v>11010910001</v>
      </c>
      <c r="D7" s="164">
        <v>1972</v>
      </c>
      <c r="E7" s="164">
        <v>465.84</v>
      </c>
      <c r="F7" s="165" t="s">
        <v>7</v>
      </c>
      <c r="G7" s="7"/>
    </row>
    <row r="8" spans="1:7" ht="15.75">
      <c r="A8" s="5">
        <v>2</v>
      </c>
      <c r="B8" s="100" t="s">
        <v>12</v>
      </c>
      <c r="C8" s="101">
        <v>11010460083</v>
      </c>
      <c r="D8" s="101">
        <v>2008</v>
      </c>
      <c r="E8" s="102">
        <v>133.1</v>
      </c>
      <c r="F8" s="101" t="s">
        <v>7</v>
      </c>
      <c r="G8" s="7"/>
    </row>
    <row r="9" spans="1:7" ht="15.75">
      <c r="A9" s="1">
        <v>3</v>
      </c>
      <c r="B9" s="100" t="s">
        <v>298</v>
      </c>
      <c r="C9" s="101">
        <v>11010480053</v>
      </c>
      <c r="D9" s="101">
        <v>1985</v>
      </c>
      <c r="E9" s="102">
        <v>205.45</v>
      </c>
      <c r="F9" s="101" t="s">
        <v>7</v>
      </c>
      <c r="G9" s="7"/>
    </row>
    <row r="10" spans="1:7" ht="15.75">
      <c r="A10" s="5">
        <v>4</v>
      </c>
      <c r="B10" s="100" t="s">
        <v>299</v>
      </c>
      <c r="C10" s="101" t="s">
        <v>300</v>
      </c>
      <c r="D10" s="101">
        <v>2011</v>
      </c>
      <c r="E10" s="102">
        <v>127.35</v>
      </c>
      <c r="F10" s="101" t="s">
        <v>7</v>
      </c>
      <c r="G10" s="7"/>
    </row>
    <row r="11" spans="1:7" ht="15.75">
      <c r="A11" s="1">
        <v>5</v>
      </c>
      <c r="B11" s="100" t="s">
        <v>14</v>
      </c>
      <c r="C11" s="101" t="s">
        <v>300</v>
      </c>
      <c r="D11" s="101">
        <v>2011</v>
      </c>
      <c r="E11" s="102">
        <v>3013.72</v>
      </c>
      <c r="F11" s="101" t="s">
        <v>7</v>
      </c>
      <c r="G11" s="7"/>
    </row>
    <row r="12" spans="1:7" ht="15.75">
      <c r="A12" s="5">
        <v>6</v>
      </c>
      <c r="B12" s="100" t="s">
        <v>15</v>
      </c>
      <c r="C12" s="101" t="s">
        <v>300</v>
      </c>
      <c r="D12" s="101">
        <v>2011</v>
      </c>
      <c r="E12" s="102">
        <v>244.29</v>
      </c>
      <c r="F12" s="101" t="s">
        <v>7</v>
      </c>
      <c r="G12" s="7"/>
    </row>
    <row r="13" spans="1:7" ht="15.75">
      <c r="A13" s="1">
        <v>7</v>
      </c>
      <c r="B13" s="100" t="s">
        <v>301</v>
      </c>
      <c r="C13" s="101">
        <v>41012480056</v>
      </c>
      <c r="D13" s="101">
        <v>2012</v>
      </c>
      <c r="E13" s="102">
        <v>52.21</v>
      </c>
      <c r="F13" s="102">
        <v>11.31</v>
      </c>
      <c r="G13" s="7"/>
    </row>
    <row r="14" spans="1:7" ht="15.75">
      <c r="A14" s="5">
        <v>8</v>
      </c>
      <c r="B14" s="100" t="s">
        <v>302</v>
      </c>
      <c r="C14" s="101">
        <v>11012680021</v>
      </c>
      <c r="D14" s="101">
        <v>2012</v>
      </c>
      <c r="E14" s="102">
        <v>57.84</v>
      </c>
      <c r="F14" s="102" t="s">
        <v>7</v>
      </c>
      <c r="G14" s="7"/>
    </row>
    <row r="15" spans="1:7" ht="15.75">
      <c r="A15" s="1">
        <v>9</v>
      </c>
      <c r="B15" s="100" t="s">
        <v>303</v>
      </c>
      <c r="C15" s="101" t="s">
        <v>300</v>
      </c>
      <c r="D15" s="101">
        <v>2012</v>
      </c>
      <c r="E15" s="102">
        <v>4.49</v>
      </c>
      <c r="F15" s="101" t="s">
        <v>7</v>
      </c>
      <c r="G15" s="7"/>
    </row>
    <row r="16" spans="1:7" ht="15" customHeight="1">
      <c r="A16" s="5">
        <v>10</v>
      </c>
      <c r="B16" s="100" t="s">
        <v>304</v>
      </c>
      <c r="C16" s="101" t="s">
        <v>300</v>
      </c>
      <c r="D16" s="101">
        <v>2012</v>
      </c>
      <c r="E16" s="102">
        <v>199.99</v>
      </c>
      <c r="F16" s="101" t="s">
        <v>7</v>
      </c>
      <c r="G16" s="7"/>
    </row>
    <row r="17" spans="1:7" ht="15" customHeight="1">
      <c r="A17" s="1">
        <v>11</v>
      </c>
      <c r="B17" s="100" t="s">
        <v>318</v>
      </c>
      <c r="C17" s="101" t="s">
        <v>300</v>
      </c>
      <c r="D17" s="101">
        <v>2012</v>
      </c>
      <c r="E17" s="102">
        <v>7.32</v>
      </c>
      <c r="F17" s="101" t="s">
        <v>7</v>
      </c>
      <c r="G17" s="7"/>
    </row>
    <row r="18" spans="1:7" ht="15" customHeight="1">
      <c r="A18" s="5">
        <v>12</v>
      </c>
      <c r="B18" s="100" t="s">
        <v>319</v>
      </c>
      <c r="C18" s="101" t="s">
        <v>300</v>
      </c>
      <c r="D18" s="101">
        <v>2012</v>
      </c>
      <c r="E18" s="102">
        <v>28.21</v>
      </c>
      <c r="F18" s="101" t="s">
        <v>7</v>
      </c>
      <c r="G18" s="7"/>
    </row>
    <row r="19" spans="1:7" ht="15.75">
      <c r="A19" s="1">
        <v>13</v>
      </c>
      <c r="B19" s="100" t="s">
        <v>305</v>
      </c>
      <c r="C19" s="101" t="s">
        <v>300</v>
      </c>
      <c r="D19" s="101">
        <v>2013</v>
      </c>
      <c r="E19" s="102">
        <v>509.64</v>
      </c>
      <c r="F19" s="101"/>
      <c r="G19" s="7"/>
    </row>
    <row r="20" spans="1:7" ht="15.75">
      <c r="A20" s="5">
        <v>14</v>
      </c>
      <c r="B20" s="100" t="s">
        <v>306</v>
      </c>
      <c r="C20" s="101">
        <v>41012480169</v>
      </c>
      <c r="D20" s="101">
        <v>2013</v>
      </c>
      <c r="E20" s="102">
        <v>58.42</v>
      </c>
      <c r="F20" s="102">
        <v>19.47</v>
      </c>
      <c r="G20" s="7"/>
    </row>
    <row r="21" spans="1:7" ht="15.75">
      <c r="A21" s="1">
        <v>15</v>
      </c>
      <c r="B21" s="100" t="s">
        <v>307</v>
      </c>
      <c r="C21" s="101" t="s">
        <v>300</v>
      </c>
      <c r="D21" s="101">
        <v>2014</v>
      </c>
      <c r="E21" s="102">
        <v>198.21</v>
      </c>
      <c r="F21" s="101" t="s">
        <v>7</v>
      </c>
      <c r="G21" s="7"/>
    </row>
    <row r="22" spans="1:7" ht="15.75">
      <c r="A22" s="5">
        <v>16</v>
      </c>
      <c r="B22" s="100" t="s">
        <v>26</v>
      </c>
      <c r="C22" s="101">
        <v>41012480243</v>
      </c>
      <c r="D22" s="101">
        <v>2002</v>
      </c>
      <c r="E22" s="102">
        <v>195.33</v>
      </c>
      <c r="F22" s="101" t="s">
        <v>7</v>
      </c>
      <c r="G22" s="7"/>
    </row>
    <row r="23" spans="1:7" ht="15.75">
      <c r="A23" s="1">
        <v>17</v>
      </c>
      <c r="B23" s="100" t="s">
        <v>308</v>
      </c>
      <c r="C23" s="101" t="s">
        <v>300</v>
      </c>
      <c r="D23" s="101">
        <v>2015</v>
      </c>
      <c r="E23" s="102">
        <v>301.98</v>
      </c>
      <c r="F23" s="101" t="s">
        <v>7</v>
      </c>
      <c r="G23" s="7"/>
    </row>
    <row r="24" spans="1:7" ht="15.75">
      <c r="A24" s="5">
        <v>18</v>
      </c>
      <c r="B24" s="100" t="s">
        <v>309</v>
      </c>
      <c r="C24" s="101" t="s">
        <v>300</v>
      </c>
      <c r="D24" s="101">
        <v>2016</v>
      </c>
      <c r="E24" s="102">
        <v>533.78</v>
      </c>
      <c r="F24" s="101" t="s">
        <v>7</v>
      </c>
      <c r="G24" s="7"/>
    </row>
    <row r="25" spans="1:6" ht="15.75">
      <c r="A25" s="1">
        <v>19</v>
      </c>
      <c r="B25" s="100" t="s">
        <v>310</v>
      </c>
      <c r="C25" s="101" t="s">
        <v>300</v>
      </c>
      <c r="D25" s="101">
        <v>2017</v>
      </c>
      <c r="E25" s="102">
        <v>547.54</v>
      </c>
      <c r="F25" s="101" t="s">
        <v>7</v>
      </c>
    </row>
    <row r="26" spans="1:6" ht="25.5" customHeight="1">
      <c r="A26" s="5">
        <v>20</v>
      </c>
      <c r="B26" s="100" t="s">
        <v>311</v>
      </c>
      <c r="C26" s="101">
        <v>41013480328</v>
      </c>
      <c r="D26" s="101">
        <v>2018</v>
      </c>
      <c r="E26" s="102">
        <v>105</v>
      </c>
      <c r="F26" s="101">
        <v>88.08</v>
      </c>
    </row>
    <row r="27" spans="1:6" ht="15.75">
      <c r="A27" s="1">
        <v>21</v>
      </c>
      <c r="B27" s="100" t="s">
        <v>312</v>
      </c>
      <c r="C27" s="101">
        <v>41012480344</v>
      </c>
      <c r="D27" s="101">
        <v>2018</v>
      </c>
      <c r="E27" s="102">
        <v>1421.65</v>
      </c>
      <c r="F27" s="101">
        <v>1140.79</v>
      </c>
    </row>
    <row r="28" spans="1:6" ht="15.75">
      <c r="A28" s="5">
        <v>22</v>
      </c>
      <c r="B28" s="100" t="s">
        <v>313</v>
      </c>
      <c r="C28" s="101">
        <v>41012480345</v>
      </c>
      <c r="D28" s="101">
        <v>2018</v>
      </c>
      <c r="E28" s="102">
        <v>796.5</v>
      </c>
      <c r="F28" s="101">
        <v>582.39</v>
      </c>
    </row>
    <row r="29" spans="1:6" ht="15.75">
      <c r="A29" s="1">
        <v>23</v>
      </c>
      <c r="B29" s="100" t="s">
        <v>314</v>
      </c>
      <c r="C29" s="101" t="s">
        <v>300</v>
      </c>
      <c r="D29" s="101">
        <v>2018</v>
      </c>
      <c r="E29" s="102">
        <v>596.05</v>
      </c>
      <c r="F29" s="101" t="s">
        <v>7</v>
      </c>
    </row>
    <row r="30" spans="1:6" ht="15.75">
      <c r="A30" s="5">
        <v>24</v>
      </c>
      <c r="B30" s="100" t="s">
        <v>315</v>
      </c>
      <c r="C30" s="101" t="s">
        <v>300</v>
      </c>
      <c r="D30" s="101">
        <v>2019</v>
      </c>
      <c r="E30" s="102">
        <v>828.64</v>
      </c>
      <c r="F30" s="101" t="s">
        <v>7</v>
      </c>
    </row>
    <row r="31" spans="1:6" ht="15.75">
      <c r="A31" s="1">
        <v>25</v>
      </c>
      <c r="B31" s="100" t="s">
        <v>320</v>
      </c>
      <c r="C31" s="101" t="s">
        <v>300</v>
      </c>
      <c r="D31" s="101">
        <v>2019</v>
      </c>
      <c r="E31" s="102">
        <v>54.31</v>
      </c>
      <c r="F31" s="101" t="s">
        <v>7</v>
      </c>
    </row>
    <row r="32" spans="1:6" ht="15.75">
      <c r="A32" s="5">
        <v>26</v>
      </c>
      <c r="B32" s="100" t="s">
        <v>316</v>
      </c>
      <c r="C32" s="101" t="s">
        <v>300</v>
      </c>
      <c r="D32" s="101">
        <v>2020</v>
      </c>
      <c r="E32" s="102">
        <v>839.46</v>
      </c>
      <c r="F32" s="101" t="s">
        <v>7</v>
      </c>
    </row>
    <row r="33" spans="1:6" ht="25.5" customHeight="1">
      <c r="A33" s="1">
        <v>27</v>
      </c>
      <c r="B33" s="100" t="s">
        <v>317</v>
      </c>
      <c r="C33" s="101">
        <v>51013480404</v>
      </c>
      <c r="D33" s="101">
        <v>2020</v>
      </c>
      <c r="E33" s="102">
        <v>57.7</v>
      </c>
      <c r="F33" s="101" t="s">
        <v>7</v>
      </c>
    </row>
    <row r="34" spans="1:6" ht="24.75" customHeight="1">
      <c r="A34" s="99"/>
      <c r="B34" s="160" t="s">
        <v>290</v>
      </c>
      <c r="C34" s="161"/>
      <c r="D34" s="162"/>
      <c r="E34" s="94">
        <v>11584.02</v>
      </c>
      <c r="F34" s="94">
        <v>1842.04</v>
      </c>
    </row>
  </sheetData>
  <sheetProtection/>
  <mergeCells count="2">
    <mergeCell ref="A3:F3"/>
    <mergeCell ref="D1:F1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75" zoomScaleNormal="75" zoomScalePageLayoutView="0" workbookViewId="0" topLeftCell="A19">
      <selection activeCell="D1" sqref="D1:F1"/>
    </sheetView>
  </sheetViews>
  <sheetFormatPr defaultColWidth="9.140625" defaultRowHeight="12.75"/>
  <cols>
    <col min="1" max="1" width="6.421875" style="0" customWidth="1"/>
    <col min="2" max="2" width="63.28125" style="0" customWidth="1"/>
    <col min="3" max="3" width="18.00390625" style="0" customWidth="1"/>
    <col min="4" max="4" width="15.140625" style="0" customWidth="1"/>
    <col min="5" max="5" width="14.8515625" style="0" customWidth="1"/>
    <col min="6" max="6" width="13.57421875" style="0" customWidth="1"/>
  </cols>
  <sheetData>
    <row r="1" spans="1:6" ht="79.5" customHeight="1">
      <c r="A1" s="22"/>
      <c r="B1" s="22"/>
      <c r="C1" s="22"/>
      <c r="D1" s="191" t="s">
        <v>296</v>
      </c>
      <c r="E1" s="191"/>
      <c r="F1" s="191"/>
    </row>
    <row r="2" spans="1:6" ht="18.75">
      <c r="A2" s="22"/>
      <c r="B2" s="22"/>
      <c r="C2" s="22"/>
      <c r="D2" s="23"/>
      <c r="E2" s="23"/>
      <c r="F2" s="23"/>
    </row>
    <row r="3" spans="1:6" ht="15">
      <c r="A3" s="22"/>
      <c r="B3" s="22"/>
      <c r="C3" s="22"/>
      <c r="D3" s="22"/>
      <c r="E3" s="22"/>
      <c r="F3" s="22"/>
    </row>
    <row r="4" spans="1:6" ht="58.5" customHeight="1">
      <c r="A4" s="190" t="s">
        <v>383</v>
      </c>
      <c r="B4" s="190"/>
      <c r="C4" s="190"/>
      <c r="D4" s="190"/>
      <c r="E4" s="190"/>
      <c r="F4" s="190"/>
    </row>
    <row r="5" spans="1:6" ht="15.75">
      <c r="A5" s="7"/>
      <c r="B5" s="24"/>
      <c r="C5" s="24"/>
      <c r="D5" s="25"/>
      <c r="E5" s="24"/>
      <c r="F5" s="24"/>
    </row>
    <row r="6" spans="1:6" ht="67.5" customHeight="1">
      <c r="A6" s="16" t="s">
        <v>2</v>
      </c>
      <c r="B6" s="16" t="s">
        <v>438</v>
      </c>
      <c r="C6" s="16" t="s">
        <v>436</v>
      </c>
      <c r="D6" s="121" t="s">
        <v>437</v>
      </c>
      <c r="E6" s="16" t="s">
        <v>6</v>
      </c>
      <c r="F6" s="16" t="s">
        <v>435</v>
      </c>
    </row>
    <row r="7" spans="1:6" ht="15.75">
      <c r="A7" s="1">
        <v>1</v>
      </c>
      <c r="B7" s="1">
        <v>2</v>
      </c>
      <c r="C7" s="5">
        <v>3</v>
      </c>
      <c r="D7" s="5">
        <v>4</v>
      </c>
      <c r="E7" s="5">
        <v>5</v>
      </c>
      <c r="F7" s="5">
        <v>6</v>
      </c>
    </row>
    <row r="8" spans="1:6" ht="15.75">
      <c r="A8" s="5">
        <v>1</v>
      </c>
      <c r="B8" s="26" t="s">
        <v>26</v>
      </c>
      <c r="C8" s="27" t="s">
        <v>27</v>
      </c>
      <c r="D8" s="27">
        <v>2002</v>
      </c>
      <c r="E8" s="28">
        <v>257.5</v>
      </c>
      <c r="F8" s="28" t="s">
        <v>7</v>
      </c>
    </row>
    <row r="9" spans="1:6" ht="31.5">
      <c r="A9" s="5">
        <v>2</v>
      </c>
      <c r="B9" s="26" t="s">
        <v>28</v>
      </c>
      <c r="C9" s="27" t="s">
        <v>29</v>
      </c>
      <c r="D9" s="27">
        <v>2008</v>
      </c>
      <c r="E9" s="28">
        <v>69.4</v>
      </c>
      <c r="F9" s="1" t="s">
        <v>7</v>
      </c>
    </row>
    <row r="10" spans="1:6" ht="31.5">
      <c r="A10" s="5">
        <v>3</v>
      </c>
      <c r="B10" s="26" t="s">
        <v>28</v>
      </c>
      <c r="C10" s="27" t="s">
        <v>30</v>
      </c>
      <c r="D10" s="27">
        <v>2008</v>
      </c>
      <c r="E10" s="28">
        <v>69.4</v>
      </c>
      <c r="F10" s="1" t="s">
        <v>7</v>
      </c>
    </row>
    <row r="11" spans="1:6" ht="31.5">
      <c r="A11" s="5">
        <v>4</v>
      </c>
      <c r="B11" s="26" t="s">
        <v>28</v>
      </c>
      <c r="C11" s="27" t="s">
        <v>31</v>
      </c>
      <c r="D11" s="27">
        <v>2008</v>
      </c>
      <c r="E11" s="28">
        <v>69.4</v>
      </c>
      <c r="F11" s="1" t="s">
        <v>7</v>
      </c>
    </row>
    <row r="12" spans="1:6" ht="15.75">
      <c r="A12" s="5">
        <v>5</v>
      </c>
      <c r="B12" s="26" t="s">
        <v>12</v>
      </c>
      <c r="C12" s="27" t="s">
        <v>32</v>
      </c>
      <c r="D12" s="27">
        <v>2008</v>
      </c>
      <c r="E12" s="28">
        <v>133.1</v>
      </c>
      <c r="F12" s="1" t="s">
        <v>7</v>
      </c>
    </row>
    <row r="13" spans="1:6" ht="15.75">
      <c r="A13" s="5">
        <v>6</v>
      </c>
      <c r="B13" s="26" t="s">
        <v>33</v>
      </c>
      <c r="C13" s="27" t="s">
        <v>34</v>
      </c>
      <c r="D13" s="27">
        <v>2008</v>
      </c>
      <c r="E13" s="28">
        <v>100</v>
      </c>
      <c r="F13" s="1" t="s">
        <v>7</v>
      </c>
    </row>
    <row r="14" spans="1:6" ht="15.75">
      <c r="A14" s="5">
        <v>7</v>
      </c>
      <c r="B14" s="29" t="s">
        <v>35</v>
      </c>
      <c r="C14" s="30" t="s">
        <v>36</v>
      </c>
      <c r="D14" s="30">
        <v>2006</v>
      </c>
      <c r="E14" s="12">
        <v>55.7</v>
      </c>
      <c r="F14" s="1" t="s">
        <v>7</v>
      </c>
    </row>
    <row r="15" spans="1:6" ht="15.75">
      <c r="A15" s="5">
        <v>8</v>
      </c>
      <c r="B15" s="29" t="s">
        <v>37</v>
      </c>
      <c r="C15" s="30" t="s">
        <v>38</v>
      </c>
      <c r="D15" s="30">
        <v>2006</v>
      </c>
      <c r="E15" s="12">
        <v>104.7</v>
      </c>
      <c r="F15" s="1" t="s">
        <v>7</v>
      </c>
    </row>
    <row r="16" spans="1:6" ht="15.75">
      <c r="A16" s="5">
        <v>9</v>
      </c>
      <c r="B16" s="29" t="s">
        <v>26</v>
      </c>
      <c r="C16" s="30" t="s">
        <v>39</v>
      </c>
      <c r="D16" s="30">
        <v>2002</v>
      </c>
      <c r="E16" s="12">
        <v>524.2</v>
      </c>
      <c r="F16" s="1" t="s">
        <v>7</v>
      </c>
    </row>
    <row r="17" spans="1:6" ht="15.75">
      <c r="A17" s="5">
        <v>10</v>
      </c>
      <c r="B17" s="29" t="s">
        <v>26</v>
      </c>
      <c r="C17" s="30" t="s">
        <v>40</v>
      </c>
      <c r="D17" s="30">
        <v>2002</v>
      </c>
      <c r="E17" s="12">
        <v>593.3</v>
      </c>
      <c r="F17" s="1" t="s">
        <v>7</v>
      </c>
    </row>
    <row r="18" spans="1:6" ht="15.75">
      <c r="A18" s="5">
        <v>11</v>
      </c>
      <c r="B18" s="29" t="s">
        <v>41</v>
      </c>
      <c r="C18" s="30" t="s">
        <v>42</v>
      </c>
      <c r="D18" s="30">
        <v>2010</v>
      </c>
      <c r="E18" s="12">
        <v>94.5</v>
      </c>
      <c r="F18" s="1" t="s">
        <v>7</v>
      </c>
    </row>
    <row r="19" spans="1:6" ht="15.75">
      <c r="A19" s="5">
        <v>12</v>
      </c>
      <c r="B19" s="29" t="s">
        <v>43</v>
      </c>
      <c r="C19" s="30" t="s">
        <v>44</v>
      </c>
      <c r="D19" s="30">
        <v>2009</v>
      </c>
      <c r="E19" s="12">
        <v>813.9</v>
      </c>
      <c r="F19" s="1" t="s">
        <v>7</v>
      </c>
    </row>
    <row r="20" spans="1:6" ht="15.75">
      <c r="A20" s="5">
        <v>13</v>
      </c>
      <c r="B20" s="29" t="s">
        <v>439</v>
      </c>
      <c r="C20" s="30"/>
      <c r="D20" s="30">
        <v>2009</v>
      </c>
      <c r="E20" s="12">
        <v>53.2</v>
      </c>
      <c r="F20" s="1" t="s">
        <v>7</v>
      </c>
    </row>
    <row r="21" spans="1:6" ht="15.75">
      <c r="A21" s="5">
        <v>14</v>
      </c>
      <c r="B21" s="29" t="s">
        <v>45</v>
      </c>
      <c r="C21" s="30" t="s">
        <v>46</v>
      </c>
      <c r="D21" s="30">
        <v>2008</v>
      </c>
      <c r="E21" s="31">
        <v>84</v>
      </c>
      <c r="F21" s="1" t="s">
        <v>7</v>
      </c>
    </row>
    <row r="22" spans="1:6" ht="15.75">
      <c r="A22" s="5">
        <v>15</v>
      </c>
      <c r="B22" s="147" t="s">
        <v>47</v>
      </c>
      <c r="C22" s="33"/>
      <c r="D22" s="33">
        <v>2003</v>
      </c>
      <c r="E22" s="31">
        <v>1375.9</v>
      </c>
      <c r="F22" s="12" t="s">
        <v>7</v>
      </c>
    </row>
    <row r="23" spans="1:6" ht="24.75" customHeight="1">
      <c r="A23" s="5">
        <v>16</v>
      </c>
      <c r="B23" s="29" t="s">
        <v>48</v>
      </c>
      <c r="C23" s="30" t="s">
        <v>49</v>
      </c>
      <c r="D23" s="30">
        <v>2012</v>
      </c>
      <c r="E23" s="31">
        <v>59.7</v>
      </c>
      <c r="F23" s="123" t="s">
        <v>7</v>
      </c>
    </row>
    <row r="24" spans="1:6" ht="24" customHeight="1">
      <c r="A24" s="5">
        <v>17</v>
      </c>
      <c r="B24" s="29" t="s">
        <v>50</v>
      </c>
      <c r="C24" s="30" t="s">
        <v>51</v>
      </c>
      <c r="D24" s="33">
        <v>2013</v>
      </c>
      <c r="E24" s="31">
        <v>465</v>
      </c>
      <c r="F24" s="123" t="s">
        <v>7</v>
      </c>
    </row>
    <row r="25" spans="1:6" ht="15.75">
      <c r="A25" s="5">
        <v>18</v>
      </c>
      <c r="B25" s="29" t="s">
        <v>52</v>
      </c>
      <c r="C25" s="30"/>
      <c r="D25" s="30">
        <v>2014</v>
      </c>
      <c r="E25" s="31">
        <v>55.7</v>
      </c>
      <c r="F25" s="123" t="s">
        <v>7</v>
      </c>
    </row>
    <row r="26" spans="1:6" ht="15.75">
      <c r="A26" s="5">
        <v>19</v>
      </c>
      <c r="B26" s="29" t="s">
        <v>53</v>
      </c>
      <c r="C26" s="30"/>
      <c r="D26" s="30">
        <v>2014</v>
      </c>
      <c r="E26" s="31">
        <v>52</v>
      </c>
      <c r="F26" s="123" t="s">
        <v>7</v>
      </c>
    </row>
    <row r="27" spans="1:6" ht="15.75">
      <c r="A27" s="5">
        <v>20</v>
      </c>
      <c r="B27" s="29" t="s">
        <v>54</v>
      </c>
      <c r="C27" s="29"/>
      <c r="D27" s="30">
        <v>2014</v>
      </c>
      <c r="E27" s="31">
        <v>66</v>
      </c>
      <c r="F27" s="123" t="s">
        <v>7</v>
      </c>
    </row>
    <row r="28" spans="1:6" ht="28.5" customHeight="1">
      <c r="A28" s="5">
        <v>21</v>
      </c>
      <c r="B28" s="148" t="s">
        <v>55</v>
      </c>
      <c r="C28" s="149" t="s">
        <v>56</v>
      </c>
      <c r="D28" s="149">
        <v>2015</v>
      </c>
      <c r="E28" s="150">
        <v>71.9</v>
      </c>
      <c r="F28" s="123">
        <v>32.9</v>
      </c>
    </row>
    <row r="29" spans="1:6" ht="15.75">
      <c r="A29" s="5">
        <v>22</v>
      </c>
      <c r="B29" s="151" t="s">
        <v>57</v>
      </c>
      <c r="C29" s="151"/>
      <c r="D29" s="34" t="s">
        <v>58</v>
      </c>
      <c r="E29" s="31">
        <v>72.92</v>
      </c>
      <c r="F29" s="152" t="s">
        <v>7</v>
      </c>
    </row>
    <row r="30" spans="1:6" ht="31.5">
      <c r="A30" s="5">
        <v>23</v>
      </c>
      <c r="B30" s="153" t="s">
        <v>59</v>
      </c>
      <c r="C30" s="151"/>
      <c r="D30" s="34">
        <v>2015</v>
      </c>
      <c r="E30" s="31">
        <v>51.37</v>
      </c>
      <c r="F30" s="152" t="s">
        <v>7</v>
      </c>
    </row>
    <row r="31" spans="1:6" ht="31.5">
      <c r="A31" s="5">
        <v>24</v>
      </c>
      <c r="B31" s="153" t="s">
        <v>60</v>
      </c>
      <c r="C31" s="151"/>
      <c r="D31" s="34">
        <v>2015</v>
      </c>
      <c r="E31" s="31">
        <v>57.63</v>
      </c>
      <c r="F31" s="152" t="s">
        <v>7</v>
      </c>
    </row>
    <row r="32" spans="1:6" ht="15.75">
      <c r="A32" s="5">
        <v>25</v>
      </c>
      <c r="B32" s="151" t="s">
        <v>61</v>
      </c>
      <c r="C32" s="151"/>
      <c r="D32" s="154" t="s">
        <v>58</v>
      </c>
      <c r="E32" s="31">
        <v>79.2</v>
      </c>
      <c r="F32" s="152" t="s">
        <v>7</v>
      </c>
    </row>
    <row r="33" spans="1:6" ht="15.75">
      <c r="A33" s="5">
        <v>26</v>
      </c>
      <c r="B33" s="151" t="s">
        <v>62</v>
      </c>
      <c r="C33" s="151"/>
      <c r="D33" s="154" t="s">
        <v>63</v>
      </c>
      <c r="E33" s="31">
        <v>79.2</v>
      </c>
      <c r="F33" s="152" t="s">
        <v>7</v>
      </c>
    </row>
    <row r="34" spans="1:6" ht="23.25" customHeight="1">
      <c r="A34" s="5">
        <v>27</v>
      </c>
      <c r="B34" s="151" t="s">
        <v>64</v>
      </c>
      <c r="C34" s="151"/>
      <c r="D34" s="154" t="s">
        <v>63</v>
      </c>
      <c r="E34" s="31">
        <v>57.57</v>
      </c>
      <c r="F34" s="152" t="s">
        <v>7</v>
      </c>
    </row>
    <row r="35" spans="1:6" ht="18.75" customHeight="1">
      <c r="A35" s="5">
        <v>28</v>
      </c>
      <c r="B35" s="151" t="s">
        <v>444</v>
      </c>
      <c r="C35" s="5">
        <v>4101360113</v>
      </c>
      <c r="D35" s="154" t="s">
        <v>63</v>
      </c>
      <c r="E35" s="31">
        <v>51.3</v>
      </c>
      <c r="F35" s="152">
        <v>24.4</v>
      </c>
    </row>
    <row r="36" spans="1:6" ht="15.75">
      <c r="A36" s="5">
        <v>29</v>
      </c>
      <c r="B36" s="151" t="s">
        <v>65</v>
      </c>
      <c r="C36" s="151"/>
      <c r="D36" s="154" t="s">
        <v>13</v>
      </c>
      <c r="E36" s="31">
        <v>56.99</v>
      </c>
      <c r="F36" s="152" t="s">
        <v>7</v>
      </c>
    </row>
    <row r="37" spans="1:6" ht="15.75">
      <c r="A37" s="5">
        <v>30</v>
      </c>
      <c r="B37" s="151" t="s">
        <v>66</v>
      </c>
      <c r="C37" s="151"/>
      <c r="D37" s="154" t="s">
        <v>67</v>
      </c>
      <c r="E37" s="31">
        <v>96.7</v>
      </c>
      <c r="F37" s="152" t="s">
        <v>7</v>
      </c>
    </row>
    <row r="38" spans="1:6" ht="23.25" customHeight="1">
      <c r="A38" s="5">
        <v>31</v>
      </c>
      <c r="B38" s="151" t="s">
        <v>68</v>
      </c>
      <c r="C38" s="151"/>
      <c r="D38" s="154" t="s">
        <v>67</v>
      </c>
      <c r="E38" s="31">
        <v>59.3</v>
      </c>
      <c r="F38" s="152" t="s">
        <v>7</v>
      </c>
    </row>
    <row r="39" spans="1:6" ht="15.75">
      <c r="A39" s="5">
        <v>32</v>
      </c>
      <c r="B39" s="151" t="s">
        <v>69</v>
      </c>
      <c r="C39" s="151"/>
      <c r="D39" s="154" t="s">
        <v>67</v>
      </c>
      <c r="E39" s="31">
        <v>92.4</v>
      </c>
      <c r="F39" s="152" t="s">
        <v>7</v>
      </c>
    </row>
    <row r="40" spans="1:6" ht="31.5">
      <c r="A40" s="5">
        <v>33</v>
      </c>
      <c r="B40" s="153" t="s">
        <v>70</v>
      </c>
      <c r="C40" s="151"/>
      <c r="D40" s="11" t="s">
        <v>67</v>
      </c>
      <c r="E40" s="31">
        <v>51.4</v>
      </c>
      <c r="F40" s="152" t="s">
        <v>7</v>
      </c>
    </row>
    <row r="41" spans="1:6" ht="31.5">
      <c r="A41" s="5">
        <v>34</v>
      </c>
      <c r="B41" s="155" t="s">
        <v>71</v>
      </c>
      <c r="C41" s="151"/>
      <c r="D41" s="30">
        <v>2018</v>
      </c>
      <c r="E41" s="10">
        <v>55.6</v>
      </c>
      <c r="F41" s="152" t="s">
        <v>7</v>
      </c>
    </row>
    <row r="42" spans="1:6" ht="31.5">
      <c r="A42" s="5">
        <v>35</v>
      </c>
      <c r="B42" s="155" t="s">
        <v>72</v>
      </c>
      <c r="C42" s="151"/>
      <c r="D42" s="30">
        <v>2018</v>
      </c>
      <c r="E42" s="35">
        <v>51.5</v>
      </c>
      <c r="F42" s="152" t="s">
        <v>7</v>
      </c>
    </row>
    <row r="43" spans="1:6" ht="31.5">
      <c r="A43" s="5">
        <v>36</v>
      </c>
      <c r="B43" s="155" t="s">
        <v>73</v>
      </c>
      <c r="C43" s="151"/>
      <c r="D43" s="30">
        <v>2018</v>
      </c>
      <c r="E43" s="35">
        <v>64.5</v>
      </c>
      <c r="F43" s="152" t="s">
        <v>7</v>
      </c>
    </row>
    <row r="44" spans="1:6" ht="36.75" customHeight="1">
      <c r="A44" s="5">
        <v>37</v>
      </c>
      <c r="B44" s="155" t="s">
        <v>74</v>
      </c>
      <c r="C44" s="151"/>
      <c r="D44" s="30">
        <v>2018</v>
      </c>
      <c r="E44" s="35">
        <v>51.2</v>
      </c>
      <c r="F44" s="152" t="s">
        <v>7</v>
      </c>
    </row>
    <row r="45" spans="1:6" ht="25.5" customHeight="1">
      <c r="A45" s="5">
        <v>38</v>
      </c>
      <c r="B45" s="155" t="s">
        <v>1</v>
      </c>
      <c r="C45" s="156">
        <v>4101240001</v>
      </c>
      <c r="D45" s="157">
        <v>2018</v>
      </c>
      <c r="E45" s="158">
        <v>105</v>
      </c>
      <c r="F45" s="158">
        <v>68.8</v>
      </c>
    </row>
    <row r="46" spans="1:6" ht="15.75">
      <c r="A46" s="5">
        <v>39</v>
      </c>
      <c r="B46" s="155" t="s">
        <v>75</v>
      </c>
      <c r="C46" s="156">
        <v>4101240002</v>
      </c>
      <c r="D46" s="157">
        <v>2018</v>
      </c>
      <c r="E46" s="158">
        <v>88</v>
      </c>
      <c r="F46" s="152" t="s">
        <v>7</v>
      </c>
    </row>
    <row r="47" spans="1:6" ht="15.75">
      <c r="A47" s="5">
        <v>40</v>
      </c>
      <c r="B47" s="155" t="s">
        <v>76</v>
      </c>
      <c r="C47" s="156">
        <v>4101240003</v>
      </c>
      <c r="D47" s="157">
        <v>2018</v>
      </c>
      <c r="E47" s="158">
        <v>59</v>
      </c>
      <c r="F47" s="152" t="s">
        <v>7</v>
      </c>
    </row>
    <row r="48" spans="1:6" ht="27" customHeight="1">
      <c r="A48" s="5">
        <v>41</v>
      </c>
      <c r="B48" s="155" t="s">
        <v>77</v>
      </c>
      <c r="C48" s="156">
        <v>4101220001</v>
      </c>
      <c r="D48" s="157">
        <v>2016</v>
      </c>
      <c r="E48" s="158">
        <v>50</v>
      </c>
      <c r="F48" s="152" t="s">
        <v>7</v>
      </c>
    </row>
    <row r="49" spans="1:6" ht="15.75">
      <c r="A49" s="5">
        <v>42</v>
      </c>
      <c r="B49" s="155" t="s">
        <v>78</v>
      </c>
      <c r="C49" s="156"/>
      <c r="D49" s="30">
        <v>2019</v>
      </c>
      <c r="E49" s="35">
        <v>50.4</v>
      </c>
      <c r="F49" s="152" t="s">
        <v>7</v>
      </c>
    </row>
    <row r="50" spans="1:6" ht="15.75">
      <c r="A50" s="5">
        <v>43</v>
      </c>
      <c r="B50" s="155" t="s">
        <v>79</v>
      </c>
      <c r="C50" s="156"/>
      <c r="D50" s="30">
        <v>2019</v>
      </c>
      <c r="E50" s="35">
        <v>100.1</v>
      </c>
      <c r="F50" s="152" t="s">
        <v>7</v>
      </c>
    </row>
    <row r="51" spans="1:6" ht="31.5">
      <c r="A51" s="5">
        <v>44</v>
      </c>
      <c r="B51" s="155" t="s">
        <v>80</v>
      </c>
      <c r="C51" s="156"/>
      <c r="D51" s="30">
        <v>2019</v>
      </c>
      <c r="E51" s="35">
        <v>77</v>
      </c>
      <c r="F51" s="152" t="s">
        <v>7</v>
      </c>
    </row>
    <row r="52" spans="1:6" ht="31.5">
      <c r="A52" s="5">
        <v>45</v>
      </c>
      <c r="B52" s="155" t="s">
        <v>81</v>
      </c>
      <c r="C52" s="156"/>
      <c r="D52" s="30">
        <v>2019</v>
      </c>
      <c r="E52" s="35">
        <v>51.1</v>
      </c>
      <c r="F52" s="152" t="s">
        <v>7</v>
      </c>
    </row>
    <row r="53" spans="1:6" ht="31.5">
      <c r="A53" s="5">
        <v>46</v>
      </c>
      <c r="B53" s="155" t="s">
        <v>82</v>
      </c>
      <c r="C53" s="156"/>
      <c r="D53" s="30">
        <v>2019</v>
      </c>
      <c r="E53" s="158">
        <v>56.384</v>
      </c>
      <c r="F53" s="152" t="s">
        <v>7</v>
      </c>
    </row>
    <row r="54" spans="1:6" ht="23.25" customHeight="1">
      <c r="A54" s="5">
        <v>47</v>
      </c>
      <c r="B54" s="155" t="s">
        <v>83</v>
      </c>
      <c r="C54" s="156"/>
      <c r="D54" s="30">
        <v>2019</v>
      </c>
      <c r="E54" s="158">
        <v>54.22</v>
      </c>
      <c r="F54" s="152" t="s">
        <v>7</v>
      </c>
    </row>
    <row r="55" spans="1:6" ht="23.25" customHeight="1">
      <c r="A55" s="5">
        <v>48</v>
      </c>
      <c r="B55" s="155" t="s">
        <v>84</v>
      </c>
      <c r="C55" s="156"/>
      <c r="D55" s="30">
        <v>2019</v>
      </c>
      <c r="E55" s="158">
        <v>62.485</v>
      </c>
      <c r="F55" s="152" t="s">
        <v>7</v>
      </c>
    </row>
    <row r="56" spans="1:6" ht="15.75">
      <c r="A56" s="5">
        <v>49</v>
      </c>
      <c r="B56" s="155" t="s">
        <v>85</v>
      </c>
      <c r="C56" s="156"/>
      <c r="D56" s="30">
        <v>2019</v>
      </c>
      <c r="E56" s="158">
        <v>54.154</v>
      </c>
      <c r="F56" s="152" t="s">
        <v>7</v>
      </c>
    </row>
    <row r="57" spans="1:6" ht="15.75">
      <c r="A57" s="5">
        <v>50</v>
      </c>
      <c r="B57" s="155" t="s">
        <v>86</v>
      </c>
      <c r="C57" s="156">
        <v>4101340072</v>
      </c>
      <c r="D57" s="30">
        <v>2019</v>
      </c>
      <c r="E57" s="158">
        <v>292.454</v>
      </c>
      <c r="F57" s="159">
        <v>250.7</v>
      </c>
    </row>
    <row r="58" spans="1:6" ht="31.5">
      <c r="A58" s="5">
        <v>51</v>
      </c>
      <c r="B58" s="155" t="s">
        <v>441</v>
      </c>
      <c r="C58" s="156"/>
      <c r="D58" s="30">
        <v>2020</v>
      </c>
      <c r="E58" s="10">
        <v>60.303</v>
      </c>
      <c r="F58" s="152" t="s">
        <v>7</v>
      </c>
    </row>
    <row r="59" spans="1:6" ht="15.75">
      <c r="A59" s="5">
        <v>52</v>
      </c>
      <c r="B59" s="155" t="s">
        <v>87</v>
      </c>
      <c r="C59" s="156"/>
      <c r="D59" s="30">
        <v>2020</v>
      </c>
      <c r="E59" s="35">
        <v>61.908</v>
      </c>
      <c r="F59" s="152" t="s">
        <v>7</v>
      </c>
    </row>
    <row r="60" spans="1:6" ht="15.75">
      <c r="A60" s="5">
        <v>53</v>
      </c>
      <c r="B60" s="155" t="s">
        <v>88</v>
      </c>
      <c r="C60" s="156"/>
      <c r="D60" s="30">
        <v>2020</v>
      </c>
      <c r="E60" s="35">
        <v>61.908</v>
      </c>
      <c r="F60" s="152" t="s">
        <v>7</v>
      </c>
    </row>
    <row r="61" spans="1:6" ht="15.75">
      <c r="A61" s="5">
        <v>54</v>
      </c>
      <c r="B61" s="155" t="s">
        <v>89</v>
      </c>
      <c r="C61" s="156"/>
      <c r="D61" s="30">
        <v>2020</v>
      </c>
      <c r="E61" s="35">
        <v>57.629</v>
      </c>
      <c r="F61" s="152" t="s">
        <v>7</v>
      </c>
    </row>
    <row r="62" spans="1:6" ht="15.75">
      <c r="A62" s="5">
        <v>55</v>
      </c>
      <c r="B62" s="155" t="s">
        <v>90</v>
      </c>
      <c r="C62" s="156"/>
      <c r="D62" s="157">
        <v>2020</v>
      </c>
      <c r="E62" s="158">
        <v>57.629</v>
      </c>
      <c r="F62" s="152" t="s">
        <v>7</v>
      </c>
    </row>
    <row r="63" spans="1:6" ht="15.75">
      <c r="A63" s="5">
        <v>56</v>
      </c>
      <c r="B63" s="155" t="s">
        <v>91</v>
      </c>
      <c r="C63" s="156"/>
      <c r="D63" s="157">
        <v>2020</v>
      </c>
      <c r="E63" s="158">
        <v>57.629</v>
      </c>
      <c r="F63" s="152" t="s">
        <v>7</v>
      </c>
    </row>
    <row r="64" spans="1:6" ht="15.75">
      <c r="A64" s="5">
        <v>57</v>
      </c>
      <c r="B64" s="155" t="s">
        <v>92</v>
      </c>
      <c r="C64" s="156"/>
      <c r="D64" s="157">
        <v>2020</v>
      </c>
      <c r="E64" s="158">
        <v>57.629</v>
      </c>
      <c r="F64" s="152" t="s">
        <v>7</v>
      </c>
    </row>
    <row r="65" spans="1:6" ht="31.5">
      <c r="A65" s="5">
        <v>58</v>
      </c>
      <c r="B65" s="155" t="s">
        <v>93</v>
      </c>
      <c r="C65" s="156"/>
      <c r="D65" s="157">
        <v>2020</v>
      </c>
      <c r="E65" s="158">
        <v>55.884</v>
      </c>
      <c r="F65" s="152" t="s">
        <v>7</v>
      </c>
    </row>
    <row r="66" spans="1:6" ht="15.75">
      <c r="A66" s="5">
        <v>59</v>
      </c>
      <c r="B66" s="155" t="s">
        <v>94</v>
      </c>
      <c r="C66" s="156"/>
      <c r="D66" s="157">
        <v>2020</v>
      </c>
      <c r="E66" s="158">
        <v>52.36</v>
      </c>
      <c r="F66" s="152" t="s">
        <v>7</v>
      </c>
    </row>
    <row r="67" spans="1:6" ht="15.75">
      <c r="A67" s="5">
        <v>60</v>
      </c>
      <c r="B67" s="155" t="s">
        <v>95</v>
      </c>
      <c r="C67" s="156"/>
      <c r="D67" s="157">
        <v>2020</v>
      </c>
      <c r="E67" s="158">
        <v>51.312</v>
      </c>
      <c r="F67" s="152" t="s">
        <v>7</v>
      </c>
    </row>
    <row r="68" spans="1:6" ht="15.75">
      <c r="A68" s="5">
        <v>61</v>
      </c>
      <c r="B68" s="155" t="s">
        <v>96</v>
      </c>
      <c r="C68" s="156"/>
      <c r="D68" s="157">
        <v>2020</v>
      </c>
      <c r="E68" s="158">
        <v>51.189</v>
      </c>
      <c r="F68" s="152" t="s">
        <v>7</v>
      </c>
    </row>
    <row r="69" spans="1:6" ht="15.75">
      <c r="A69" s="5">
        <v>62</v>
      </c>
      <c r="B69" s="155" t="s">
        <v>97</v>
      </c>
      <c r="C69" s="156"/>
      <c r="D69" s="157">
        <v>2020</v>
      </c>
      <c r="E69" s="158">
        <v>55.224</v>
      </c>
      <c r="F69" s="152" t="s">
        <v>7</v>
      </c>
    </row>
    <row r="70" spans="1:6" ht="15.75">
      <c r="A70" s="5">
        <v>63</v>
      </c>
      <c r="B70" s="155" t="s">
        <v>98</v>
      </c>
      <c r="C70" s="156"/>
      <c r="D70" s="157">
        <v>2020</v>
      </c>
      <c r="E70" s="158">
        <v>56.942</v>
      </c>
      <c r="F70" s="152" t="s">
        <v>7</v>
      </c>
    </row>
    <row r="71" spans="1:6" ht="37.5" customHeight="1">
      <c r="A71" s="5">
        <v>64</v>
      </c>
      <c r="B71" s="155" t="s">
        <v>440</v>
      </c>
      <c r="C71" s="156"/>
      <c r="D71" s="157">
        <v>2020</v>
      </c>
      <c r="E71" s="158">
        <v>52.9</v>
      </c>
      <c r="F71" s="152" t="s">
        <v>7</v>
      </c>
    </row>
    <row r="72" spans="1:6" ht="22.5" customHeight="1">
      <c r="A72" s="5">
        <v>65</v>
      </c>
      <c r="B72" s="155" t="s">
        <v>430</v>
      </c>
      <c r="C72" s="156"/>
      <c r="D72" s="157">
        <v>2020</v>
      </c>
      <c r="E72" s="158">
        <v>100.1</v>
      </c>
      <c r="F72" s="152" t="s">
        <v>7</v>
      </c>
    </row>
    <row r="73" spans="1:6" ht="24.75" customHeight="1">
      <c r="A73" s="99"/>
      <c r="B73" s="179" t="s">
        <v>290</v>
      </c>
      <c r="C73" s="180"/>
      <c r="D73" s="181"/>
      <c r="E73" s="36">
        <f>SUM(E8:E72)</f>
        <v>8188.122999999999</v>
      </c>
      <c r="F73" s="36">
        <f>SUM(F8:F72)</f>
        <v>376.79999999999995</v>
      </c>
    </row>
    <row r="74" spans="1:6" ht="15.75">
      <c r="A74" s="7"/>
      <c r="B74" s="7"/>
      <c r="C74" s="7"/>
      <c r="D74" s="14"/>
      <c r="E74" s="7"/>
      <c r="F74" s="7"/>
    </row>
  </sheetData>
  <sheetProtection/>
  <mergeCells count="3">
    <mergeCell ref="A4:F4"/>
    <mergeCell ref="D1:F1"/>
    <mergeCell ref="B73:D73"/>
  </mergeCells>
  <printOptions/>
  <pageMargins left="0.7874015748031497" right="0.7874015748031497" top="1.3779527559055118" bottom="0.3937007874015748" header="0.66929133858267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samigulina</cp:lastModifiedBy>
  <cp:lastPrinted>2020-09-11T09:49:00Z</cp:lastPrinted>
  <dcterms:created xsi:type="dcterms:W3CDTF">1996-10-08T23:32:33Z</dcterms:created>
  <dcterms:modified xsi:type="dcterms:W3CDTF">2020-10-05T07:18:41Z</dcterms:modified>
  <cp:category/>
  <cp:version/>
  <cp:contentType/>
  <cp:contentStatus/>
</cp:coreProperties>
</file>