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7215" activeTab="0"/>
  </bookViews>
  <sheets>
    <sheet name="Лист1" sheetId="1" r:id="rId1"/>
    <sheet name="Лист2" sheetId="2" r:id="rId2"/>
    <sheet name="Лист3" sheetId="3" r:id="rId3"/>
  </sheets>
  <definedNames>
    <definedName name="В1">'Лист1'!$A$4</definedName>
    <definedName name="_xlnm.Print_Titles" localSheetId="0">'Лист1'!$4:$7</definedName>
    <definedName name="_xlnm.Print_Area" localSheetId="0">'Лист1'!$A$1:$M$68</definedName>
  </definedNames>
  <calcPr fullCalcOnLoad="1"/>
</workbook>
</file>

<file path=xl/sharedStrings.xml><?xml version="1.0" encoding="utf-8"?>
<sst xmlns="http://schemas.openxmlformats.org/spreadsheetml/2006/main" count="85" uniqueCount="71">
  <si>
    <t>Ул. Южная 
(от путепровода до ул. Народной)</t>
  </si>
  <si>
    <t>Ул. Коновалова</t>
  </si>
  <si>
    <t>Ул. Комсомольская</t>
  </si>
  <si>
    <t>Ул. Южная 
(от пр. Беломорского до ул. Железнодорожной)</t>
  </si>
  <si>
    <t>Ул. Полярная 
(от ул. Комсомольская до ул. Ломоносова)</t>
  </si>
  <si>
    <t xml:space="preserve">Кородское шоссе                                                                        (от ул. Окружной до Запрудного проезда) </t>
  </si>
  <si>
    <t>Ул. Заводская</t>
  </si>
  <si>
    <t>Ул. Первомайская 
(от ул. Железнодорожной до пр. Беломорского)</t>
  </si>
  <si>
    <t>Ул. Октябрьская 
(от ул. Логинова до пр. Бутомы)</t>
  </si>
  <si>
    <t>Ул. Юбилейная 
(от путепровода до ул. Заводской)</t>
  </si>
  <si>
    <t>КР, тыс. руб.</t>
  </si>
  <si>
    <t xml:space="preserve">Наименование мероприятия
</t>
  </si>
  <si>
    <t>Финансовые затраты</t>
  </si>
  <si>
    <t>Архангельское шоссе 
(от ГР 2004 г. до ул. Железнодорожной, 
от пр. Беломорского до ул. Юдина)</t>
  </si>
  <si>
    <t>Архангельское шоссе 
(от пр. Ленина до ул. Юдина)</t>
  </si>
  <si>
    <t>Ул. Ломоносова 
(от площади Ломоносова до ул. Железнодорожной)</t>
  </si>
  <si>
    <t>Ул. Железнодорожная 
(от Архангельского шоссе до ул. Первомайской)</t>
  </si>
  <si>
    <t>Ул. Полярная 
(от ул. Комсомольская до ул. Южной)</t>
  </si>
  <si>
    <t>Ул. Юдина</t>
  </si>
  <si>
    <t>Проезд Тепличный</t>
  </si>
  <si>
    <t>Ул. Ломоносова
(от ул. Орджоникидзе до пл. Корабелов)</t>
  </si>
  <si>
    <t>Ул. Первомайская 
(от ул. Седова до ул. Труда)</t>
  </si>
  <si>
    <t>Ул. Воронина
(от ул. К.Маркса до ул. Первомайской)</t>
  </si>
  <si>
    <t>Ул. Советская 
(от ГР 2005 г. до пр. Ленина,
 от ул. Пионерской до  ул. Железнодорожной)</t>
  </si>
  <si>
    <t>Ул. Ломоносова 
(от площади Ломоносова до ул. Труда)</t>
  </si>
  <si>
    <t>Архангельское шоссе 
(от ул. Железнодорожной до пр. Беломорского)</t>
  </si>
  <si>
    <t>Пр. Ленина 
(от Архангельского шоссе до ул. Первомайской с устройством ЛК)</t>
  </si>
  <si>
    <t>пр. Труда 
(от ул. Ломоносова до путепровода)</t>
  </si>
  <si>
    <t xml:space="preserve"> ПСД,
 тыс. руб.</t>
  </si>
  <si>
    <t xml:space="preserve"> ПСД,
тыс. руб.</t>
  </si>
  <si>
    <t>Ул. Советская 
(от пр. Ленина до ул. К.Маркса с частью ул. Гагарина)</t>
  </si>
  <si>
    <t>Площадь Корабелов</t>
  </si>
  <si>
    <t xml:space="preserve">Исполнители </t>
  </si>
  <si>
    <t>Источники
финансирования</t>
  </si>
  <si>
    <t>Ул. Ломоносова
(от пл. Корабелов до дома № 118 по ул. Ломоносова)</t>
  </si>
  <si>
    <t>Структурные подразделения Администрации,
подрядные организации</t>
  </si>
  <si>
    <t>Местный бюджет</t>
  </si>
  <si>
    <t>Ул. К. Маркса
(от ул. Гагарина до пр. Морского)</t>
  </si>
  <si>
    <t>Ул. К. Маркса
(от пр. Морского в сторону ул. Трухинова)</t>
  </si>
  <si>
    <t>ФГУП ПО "Севмаш"</t>
  </si>
  <si>
    <t>Архангельское шоссе 
(от пр. Ленина в сторону пожарной части)</t>
  </si>
  <si>
    <t>Ул. Профсоюзная
(от ул. Ломоносова, с перекрестком, до внутриквартального въезда к дому № 24 по ул. Профсоюзной)</t>
  </si>
  <si>
    <t>Ул. Плюснина</t>
  </si>
  <si>
    <t xml:space="preserve">I. Капитальный ремонт </t>
  </si>
  <si>
    <t>II. Ремонт (в т.ч. ямочный)</t>
  </si>
  <si>
    <t>Ямочный ремонт</t>
  </si>
  <si>
    <t>Всего:</t>
  </si>
  <si>
    <t>"Капитальный ремонт городских автодорог
на 2006-2010 годы"</t>
  </si>
  <si>
    <t>Ул. Южная*
(от ул. Народной до ул. Седова,
от ул. Южной до пр. Беломорский)</t>
  </si>
  <si>
    <t>Ул. Трухинова*</t>
  </si>
  <si>
    <t>Пр. Ленина*
(от ул. Первомайской до ул. Южной)</t>
  </si>
  <si>
    <t>Ул. Торцева*
(от пр. Ленина до ул. Седова)</t>
  </si>
  <si>
    <t>Ул.Профсоюзная*</t>
  </si>
  <si>
    <t>Пр. Морской*
(К.Маркса-С.Космонавтов)</t>
  </si>
  <si>
    <t>Итого по разделу I:</t>
  </si>
  <si>
    <t>Ул. Арктическая*</t>
  </si>
  <si>
    <t>Ул. Звездная*</t>
  </si>
  <si>
    <t>Пр. Победы*
(от ул. Кирилкина до ул. Юбилейной)</t>
  </si>
  <si>
    <t>Ул. Орджоникидзе*
(от ул. Первомайской до ул. Ломоносова)</t>
  </si>
  <si>
    <t>Б.Строителей*
(включая участок ул. К.Маркса от ул. Трухинова и 
участок ул. Ломоносова до ул.Трухинова)</t>
  </si>
  <si>
    <t>Ул. Воронина*
(от ул. К.Маркса до ул. Ломоносова)</t>
  </si>
  <si>
    <t>Итого по разделу II:</t>
  </si>
  <si>
    <t>Итого по разделу I+II:</t>
  </si>
  <si>
    <t>Итого по программе:</t>
  </si>
  <si>
    <t>тыс. рублей</t>
  </si>
  <si>
    <t>Примечания:</t>
  </si>
  <si>
    <t>1. В зависимоти от технического состояния автодорог возможна корректировка объектов.</t>
  </si>
  <si>
    <t>ФГУП
"Северный
рейд"</t>
  </si>
  <si>
    <t>III. Технический надзор и контроль качества.</t>
  </si>
  <si>
    <t>2. Работы по ремонту на объектах, обозначенных *, будут продолжены или начаты в 2011 и последующих годах.</t>
  </si>
  <si>
    <t>Приложение 
к решению Муниципального Совета
 от 29.12.2005 № 68
(в редакции от 27.11.2008 № 125)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</si>
</sst>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">
    <font>
      <sz val="10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i/>
      <sz val="11"/>
      <name val="Times New Roman Cyr"/>
      <family val="1"/>
    </font>
    <font>
      <i/>
      <sz val="11"/>
      <name val="Times New Roman Cyr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textRotation="90" wrapText="1" readingOrder="1"/>
    </xf>
    <xf numFmtId="0" fontId="2" fillId="0" borderId="1" xfId="0" applyNumberFormat="1" applyFont="1" applyFill="1" applyBorder="1" applyAlignment="1">
      <alignment horizontal="center" vertical="center" textRotation="90" readingOrder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2" fontId="1" fillId="0" borderId="1" xfId="18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2" fontId="1" fillId="0" borderId="2" xfId="18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/>
    </xf>
    <xf numFmtId="2" fontId="1" fillId="0" borderId="1" xfId="18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1" fillId="0" borderId="3" xfId="0" applyFont="1" applyFill="1" applyBorder="1" applyAlignment="1">
      <alignment vertical="center" textRotation="90" wrapText="1"/>
    </xf>
    <xf numFmtId="0" fontId="5" fillId="0" borderId="2" xfId="0" applyFont="1" applyBorder="1" applyAlignment="1">
      <alignment vertical="center" textRotation="90" wrapText="1"/>
    </xf>
    <xf numFmtId="0" fontId="1" fillId="0" borderId="1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43" fontId="2" fillId="0" borderId="0" xfId="18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SheetLayoutView="50" workbookViewId="0" topLeftCell="B1">
      <selection activeCell="C2" sqref="C2:G2"/>
    </sheetView>
  </sheetViews>
  <sheetFormatPr defaultColWidth="9.00390625" defaultRowHeight="12.75"/>
  <cols>
    <col min="1" max="1" width="51.00390625" style="1" customWidth="1"/>
    <col min="2" max="3" width="11.625" style="1" customWidth="1"/>
    <col min="4" max="4" width="9.625" style="1" customWidth="1"/>
    <col min="5" max="5" width="9.875" style="1" bestFit="1" customWidth="1"/>
    <col min="6" max="6" width="8.75390625" style="1" bestFit="1" customWidth="1"/>
    <col min="7" max="7" width="9.875" style="1" bestFit="1" customWidth="1"/>
    <col min="8" max="8" width="8.75390625" style="1" bestFit="1" customWidth="1"/>
    <col min="9" max="9" width="11.00390625" style="1" bestFit="1" customWidth="1"/>
    <col min="10" max="10" width="8.75390625" style="1" bestFit="1" customWidth="1"/>
    <col min="11" max="11" width="11.25390625" style="1" customWidth="1"/>
    <col min="12" max="12" width="10.00390625" style="1" customWidth="1"/>
    <col min="13" max="13" width="11.00390625" style="1" bestFit="1" customWidth="1"/>
    <col min="14" max="16384" width="9.125" style="1" customWidth="1"/>
  </cols>
  <sheetData>
    <row r="1" spans="1:13" ht="66.75" customHeight="1">
      <c r="A1" s="2"/>
      <c r="B1" s="2"/>
      <c r="C1" s="2"/>
      <c r="I1" s="51" t="s">
        <v>70</v>
      </c>
      <c r="J1" s="51"/>
      <c r="K1" s="51"/>
      <c r="L1" s="51"/>
      <c r="M1" s="51"/>
    </row>
    <row r="2" spans="1:13" ht="30" customHeight="1">
      <c r="A2" s="2"/>
      <c r="B2" s="2"/>
      <c r="C2" s="45" t="s">
        <v>47</v>
      </c>
      <c r="D2" s="45"/>
      <c r="E2" s="45"/>
      <c r="F2" s="45"/>
      <c r="G2" s="45"/>
      <c r="I2" s="28"/>
      <c r="J2" s="28"/>
      <c r="K2" s="28"/>
      <c r="L2" s="28"/>
      <c r="M2" s="28"/>
    </row>
    <row r="3" spans="1:3" ht="15">
      <c r="A3" s="2"/>
      <c r="B3" s="2"/>
      <c r="C3" s="2"/>
    </row>
    <row r="4" spans="1:13" s="29" customFormat="1" ht="15" customHeight="1">
      <c r="A4" s="49" t="s">
        <v>11</v>
      </c>
      <c r="B4" s="44" t="s">
        <v>32</v>
      </c>
      <c r="C4" s="46" t="s">
        <v>33</v>
      </c>
      <c r="D4" s="49" t="s">
        <v>12</v>
      </c>
      <c r="E4" s="49"/>
      <c r="F4" s="49"/>
      <c r="G4" s="49"/>
      <c r="H4" s="49"/>
      <c r="I4" s="49"/>
      <c r="J4" s="49"/>
      <c r="K4" s="49"/>
      <c r="L4" s="49"/>
      <c r="M4" s="49"/>
    </row>
    <row r="5" spans="1:13" s="2" customFormat="1" ht="15" customHeight="1">
      <c r="A5" s="49"/>
      <c r="B5" s="44"/>
      <c r="C5" s="47"/>
      <c r="D5" s="50">
        <v>2006</v>
      </c>
      <c r="E5" s="50"/>
      <c r="F5" s="50">
        <v>2007</v>
      </c>
      <c r="G5" s="50"/>
      <c r="H5" s="50">
        <v>2008</v>
      </c>
      <c r="I5" s="50"/>
      <c r="J5" s="50">
        <v>2009</v>
      </c>
      <c r="K5" s="50"/>
      <c r="L5" s="50">
        <v>2010</v>
      </c>
      <c r="M5" s="50"/>
    </row>
    <row r="6" spans="1:13" s="3" customFormat="1" ht="92.25" customHeight="1">
      <c r="A6" s="49"/>
      <c r="B6" s="44"/>
      <c r="C6" s="48"/>
      <c r="D6" s="5" t="s">
        <v>28</v>
      </c>
      <c r="E6" s="6" t="s">
        <v>10</v>
      </c>
      <c r="F6" s="5" t="s">
        <v>29</v>
      </c>
      <c r="G6" s="6" t="s">
        <v>10</v>
      </c>
      <c r="H6" s="5" t="s">
        <v>29</v>
      </c>
      <c r="I6" s="6" t="s">
        <v>10</v>
      </c>
      <c r="J6" s="5" t="s">
        <v>29</v>
      </c>
      <c r="K6" s="6" t="s">
        <v>10</v>
      </c>
      <c r="L6" s="5" t="s">
        <v>29</v>
      </c>
      <c r="M6" s="6" t="s">
        <v>10</v>
      </c>
    </row>
    <row r="7" spans="1:13" s="3" customFormat="1" ht="14.25" customHeight="1">
      <c r="A7" s="4">
        <v>1</v>
      </c>
      <c r="B7" s="4">
        <v>2</v>
      </c>
      <c r="C7" s="4">
        <v>3</v>
      </c>
      <c r="D7" s="7">
        <v>4</v>
      </c>
      <c r="E7" s="8">
        <v>5</v>
      </c>
      <c r="F7" s="7">
        <v>6</v>
      </c>
      <c r="G7" s="8">
        <v>7</v>
      </c>
      <c r="H7" s="7">
        <v>8</v>
      </c>
      <c r="I7" s="8">
        <v>9</v>
      </c>
      <c r="J7" s="7">
        <v>10</v>
      </c>
      <c r="K7" s="8">
        <v>11</v>
      </c>
      <c r="L7" s="7">
        <v>12</v>
      </c>
      <c r="M7" s="8">
        <v>13</v>
      </c>
    </row>
    <row r="8" spans="1:13" s="3" customFormat="1" ht="14.25" customHeight="1">
      <c r="A8" s="4" t="s">
        <v>43</v>
      </c>
      <c r="B8" s="53" t="s">
        <v>35</v>
      </c>
      <c r="C8" s="53" t="s">
        <v>36</v>
      </c>
      <c r="D8" s="9"/>
      <c r="E8" s="10"/>
      <c r="F8" s="9"/>
      <c r="G8" s="10"/>
      <c r="H8" s="9"/>
      <c r="I8" s="10"/>
      <c r="J8" s="9"/>
      <c r="K8" s="10"/>
      <c r="L8" s="9"/>
      <c r="M8" s="10"/>
    </row>
    <row r="9" spans="1:13" ht="30">
      <c r="A9" s="12" t="s">
        <v>20</v>
      </c>
      <c r="B9" s="54"/>
      <c r="C9" s="54"/>
      <c r="D9" s="13"/>
      <c r="E9" s="13">
        <v>9650.16</v>
      </c>
      <c r="F9" s="13"/>
      <c r="G9" s="13"/>
      <c r="H9" s="13"/>
      <c r="I9" s="13"/>
      <c r="J9" s="13"/>
      <c r="K9" s="13"/>
      <c r="L9" s="13"/>
      <c r="M9" s="13"/>
    </row>
    <row r="10" spans="1:13" ht="30">
      <c r="A10" s="12" t="s">
        <v>34</v>
      </c>
      <c r="B10" s="54"/>
      <c r="C10" s="54"/>
      <c r="D10" s="13"/>
      <c r="E10" s="13"/>
      <c r="F10" s="13"/>
      <c r="G10" s="13">
        <v>11337.34</v>
      </c>
      <c r="H10" s="13"/>
      <c r="I10" s="13"/>
      <c r="J10" s="13"/>
      <c r="K10" s="13"/>
      <c r="L10" s="13"/>
      <c r="M10" s="13"/>
    </row>
    <row r="11" spans="1:13" ht="15">
      <c r="A11" s="12" t="s">
        <v>31</v>
      </c>
      <c r="B11" s="54"/>
      <c r="C11" s="54"/>
      <c r="D11" s="13"/>
      <c r="E11" s="13"/>
      <c r="F11" s="13"/>
      <c r="G11" s="13">
        <v>8920.42</v>
      </c>
      <c r="H11" s="13"/>
      <c r="I11" s="13"/>
      <c r="J11" s="13"/>
      <c r="K11" s="13"/>
      <c r="L11" s="13"/>
      <c r="M11" s="13"/>
    </row>
    <row r="12" spans="1:13" ht="30">
      <c r="A12" s="12" t="s">
        <v>15</v>
      </c>
      <c r="B12" s="54"/>
      <c r="C12" s="54"/>
      <c r="D12" s="13"/>
      <c r="E12" s="13"/>
      <c r="F12" s="13">
        <v>221.87</v>
      </c>
      <c r="G12" s="11"/>
      <c r="H12" s="11"/>
      <c r="I12" s="13">
        <v>8276</v>
      </c>
      <c r="J12" s="13"/>
      <c r="K12" s="13">
        <v>19488</v>
      </c>
      <c r="L12" s="13"/>
      <c r="M12" s="13"/>
    </row>
    <row r="13" spans="1:13" ht="30">
      <c r="A13" s="12" t="s">
        <v>24</v>
      </c>
      <c r="B13" s="54"/>
      <c r="C13" s="54"/>
      <c r="D13" s="13"/>
      <c r="E13" s="13"/>
      <c r="F13" s="13">
        <v>239.65</v>
      </c>
      <c r="G13" s="11"/>
      <c r="H13" s="11"/>
      <c r="I13" s="13">
        <v>9381</v>
      </c>
      <c r="J13" s="13"/>
      <c r="K13" s="13">
        <v>28730</v>
      </c>
      <c r="L13" s="13"/>
      <c r="M13" s="13"/>
    </row>
    <row r="14" spans="1:13" ht="45">
      <c r="A14" s="12" t="s">
        <v>23</v>
      </c>
      <c r="B14" s="54"/>
      <c r="C14" s="54"/>
      <c r="D14" s="13"/>
      <c r="E14" s="13">
        <v>10733.48</v>
      </c>
      <c r="F14" s="13"/>
      <c r="G14" s="13"/>
      <c r="H14" s="13"/>
      <c r="I14" s="13"/>
      <c r="J14" s="13"/>
      <c r="K14" s="13"/>
      <c r="L14" s="13"/>
      <c r="M14" s="13"/>
    </row>
    <row r="15" spans="1:13" ht="31.5" customHeight="1">
      <c r="A15" s="12" t="s">
        <v>30</v>
      </c>
      <c r="B15" s="54"/>
      <c r="C15" s="54"/>
      <c r="D15" s="13"/>
      <c r="E15" s="13"/>
      <c r="F15" s="13"/>
      <c r="G15" s="13">
        <v>14253.66</v>
      </c>
      <c r="H15" s="13"/>
      <c r="I15" s="13"/>
      <c r="J15" s="13"/>
      <c r="K15" s="13"/>
      <c r="L15" s="13"/>
      <c r="M15" s="13"/>
    </row>
    <row r="16" spans="1:13" ht="30">
      <c r="A16" s="12" t="s">
        <v>16</v>
      </c>
      <c r="B16" s="54"/>
      <c r="C16" s="54"/>
      <c r="D16" s="13"/>
      <c r="E16" s="13">
        <v>4449.55</v>
      </c>
      <c r="F16" s="13"/>
      <c r="G16" s="13"/>
      <c r="H16" s="13"/>
      <c r="I16" s="13"/>
      <c r="J16" s="13"/>
      <c r="K16" s="13"/>
      <c r="L16" s="13"/>
      <c r="M16" s="13"/>
    </row>
    <row r="17" spans="1:13" ht="30">
      <c r="A17" s="12" t="s">
        <v>17</v>
      </c>
      <c r="B17" s="55"/>
      <c r="C17" s="55"/>
      <c r="D17" s="13"/>
      <c r="E17" s="13">
        <v>1393.55</v>
      </c>
      <c r="F17" s="13"/>
      <c r="G17" s="13"/>
      <c r="H17" s="13"/>
      <c r="I17" s="13"/>
      <c r="J17" s="13"/>
      <c r="K17" s="13"/>
      <c r="L17" s="13"/>
      <c r="M17" s="13"/>
    </row>
    <row r="18" spans="1:13" ht="30">
      <c r="A18" s="12" t="s">
        <v>5</v>
      </c>
      <c r="B18" s="56" t="s">
        <v>35</v>
      </c>
      <c r="C18" s="59" t="s">
        <v>36</v>
      </c>
      <c r="D18" s="13"/>
      <c r="E18" s="13">
        <v>3156.45</v>
      </c>
      <c r="F18" s="13"/>
      <c r="G18" s="13"/>
      <c r="H18" s="13"/>
      <c r="I18" s="13"/>
      <c r="J18" s="13"/>
      <c r="K18" s="13"/>
      <c r="L18" s="13"/>
      <c r="M18" s="13"/>
    </row>
    <row r="19" spans="1:13" ht="45">
      <c r="A19" s="12" t="s">
        <v>13</v>
      </c>
      <c r="B19" s="57"/>
      <c r="C19" s="60"/>
      <c r="D19" s="13"/>
      <c r="E19" s="13">
        <v>14878.33</v>
      </c>
      <c r="F19" s="13"/>
      <c r="G19" s="13"/>
      <c r="H19" s="13"/>
      <c r="I19" s="13"/>
      <c r="J19" s="13"/>
      <c r="K19" s="13"/>
      <c r="L19" s="13"/>
      <c r="M19" s="13"/>
    </row>
    <row r="20" spans="1:13" ht="30" customHeight="1">
      <c r="A20" s="12" t="s">
        <v>14</v>
      </c>
      <c r="B20" s="57"/>
      <c r="C20" s="14" t="s">
        <v>39</v>
      </c>
      <c r="D20" s="13"/>
      <c r="E20" s="13">
        <v>6480.72</v>
      </c>
      <c r="F20" s="13"/>
      <c r="G20" s="13"/>
      <c r="H20" s="13"/>
      <c r="I20" s="13"/>
      <c r="J20" s="13"/>
      <c r="K20" s="13"/>
      <c r="L20" s="13"/>
      <c r="M20" s="13"/>
    </row>
    <row r="21" spans="1:13" ht="30" customHeight="1">
      <c r="A21" s="12" t="s">
        <v>40</v>
      </c>
      <c r="B21" s="57"/>
      <c r="C21" s="53" t="s">
        <v>36</v>
      </c>
      <c r="D21" s="13"/>
      <c r="E21" s="13"/>
      <c r="F21" s="13"/>
      <c r="G21" s="13">
        <v>1173.52</v>
      </c>
      <c r="H21" s="13"/>
      <c r="I21" s="13"/>
      <c r="J21" s="13"/>
      <c r="K21" s="13"/>
      <c r="L21" s="13"/>
      <c r="M21" s="13"/>
    </row>
    <row r="22" spans="1:13" ht="30" customHeight="1">
      <c r="A22" s="12" t="s">
        <v>25</v>
      </c>
      <c r="B22" s="57"/>
      <c r="C22" s="54"/>
      <c r="D22" s="13"/>
      <c r="E22" s="13"/>
      <c r="F22" s="13"/>
      <c r="G22" s="13">
        <v>2052.21</v>
      </c>
      <c r="H22" s="13"/>
      <c r="I22" s="13"/>
      <c r="J22" s="13"/>
      <c r="K22" s="13"/>
      <c r="L22" s="13"/>
      <c r="M22" s="13"/>
    </row>
    <row r="23" spans="1:13" ht="30">
      <c r="A23" s="12" t="s">
        <v>37</v>
      </c>
      <c r="B23" s="57"/>
      <c r="C23" s="54"/>
      <c r="D23" s="13"/>
      <c r="E23" s="13">
        <v>21487.33</v>
      </c>
      <c r="F23" s="13"/>
      <c r="G23" s="13"/>
      <c r="H23" s="13"/>
      <c r="I23" s="13"/>
      <c r="J23" s="13"/>
      <c r="K23" s="13"/>
      <c r="L23" s="13"/>
      <c r="M23" s="13"/>
    </row>
    <row r="24" spans="1:13" ht="30" customHeight="1">
      <c r="A24" s="12" t="s">
        <v>38</v>
      </c>
      <c r="B24" s="57"/>
      <c r="C24" s="54"/>
      <c r="D24" s="13"/>
      <c r="E24" s="13"/>
      <c r="F24" s="13"/>
      <c r="G24" s="13">
        <v>15697.63</v>
      </c>
      <c r="H24" s="13"/>
      <c r="I24" s="13"/>
      <c r="J24" s="13"/>
      <c r="K24" s="13"/>
      <c r="L24" s="13"/>
      <c r="M24" s="13"/>
    </row>
    <row r="25" spans="1:13" ht="15">
      <c r="A25" s="12" t="s">
        <v>18</v>
      </c>
      <c r="B25" s="57"/>
      <c r="C25" s="54"/>
      <c r="D25" s="13"/>
      <c r="E25" s="13">
        <v>2268.65</v>
      </c>
      <c r="F25" s="13"/>
      <c r="G25" s="13"/>
      <c r="H25" s="13"/>
      <c r="I25" s="13"/>
      <c r="J25" s="13"/>
      <c r="K25" s="13"/>
      <c r="L25" s="13"/>
      <c r="M25" s="13"/>
    </row>
    <row r="26" spans="1:13" ht="15">
      <c r="A26" s="12" t="s">
        <v>19</v>
      </c>
      <c r="B26" s="57"/>
      <c r="C26" s="54"/>
      <c r="D26" s="13"/>
      <c r="E26" s="13">
        <v>635</v>
      </c>
      <c r="F26" s="13"/>
      <c r="G26" s="13"/>
      <c r="H26" s="13"/>
      <c r="I26" s="13"/>
      <c r="J26" s="13"/>
      <c r="K26" s="13"/>
      <c r="L26" s="13"/>
      <c r="M26" s="13"/>
    </row>
    <row r="27" spans="1:13" ht="30">
      <c r="A27" s="12" t="s">
        <v>21</v>
      </c>
      <c r="B27" s="57"/>
      <c r="C27" s="54"/>
      <c r="D27" s="13"/>
      <c r="E27" s="13"/>
      <c r="F27" s="11"/>
      <c r="G27" s="13">
        <v>7388.2</v>
      </c>
      <c r="H27" s="13"/>
      <c r="I27" s="13"/>
      <c r="J27" s="13"/>
      <c r="K27" s="13"/>
      <c r="L27" s="13"/>
      <c r="M27" s="13"/>
    </row>
    <row r="28" spans="1:13" ht="30">
      <c r="A28" s="12" t="s">
        <v>22</v>
      </c>
      <c r="B28" s="57"/>
      <c r="C28" s="54"/>
      <c r="D28" s="13"/>
      <c r="E28" s="13"/>
      <c r="F28" s="11"/>
      <c r="G28" s="13">
        <v>3848.88</v>
      </c>
      <c r="H28" s="13"/>
      <c r="I28" s="13"/>
      <c r="J28" s="13"/>
      <c r="K28" s="13"/>
      <c r="L28" s="13"/>
      <c r="M28" s="13"/>
    </row>
    <row r="29" spans="1:13" ht="60">
      <c r="A29" s="12" t="s">
        <v>41</v>
      </c>
      <c r="B29" s="57"/>
      <c r="C29" s="54"/>
      <c r="D29" s="13"/>
      <c r="E29" s="13"/>
      <c r="F29" s="11"/>
      <c r="G29" s="13">
        <v>2613.57</v>
      </c>
      <c r="H29" s="13"/>
      <c r="I29" s="13"/>
      <c r="J29" s="13"/>
      <c r="K29" s="13"/>
      <c r="L29" s="13"/>
      <c r="M29" s="13"/>
    </row>
    <row r="30" spans="1:13" ht="15">
      <c r="A30" s="11" t="s">
        <v>1</v>
      </c>
      <c r="B30" s="57"/>
      <c r="C30" s="54"/>
      <c r="D30" s="13"/>
      <c r="E30" s="13"/>
      <c r="F30" s="13">
        <v>90.29</v>
      </c>
      <c r="G30" s="11"/>
      <c r="H30" s="11"/>
      <c r="I30" s="13"/>
      <c r="J30" s="11"/>
      <c r="L30" s="13"/>
      <c r="M30" s="13">
        <v>15780</v>
      </c>
    </row>
    <row r="31" spans="1:13" ht="30">
      <c r="A31" s="12" t="s">
        <v>27</v>
      </c>
      <c r="B31" s="58"/>
      <c r="C31" s="55"/>
      <c r="D31" s="13"/>
      <c r="E31" s="13"/>
      <c r="F31" s="13">
        <v>240.47</v>
      </c>
      <c r="G31" s="13"/>
      <c r="H31" s="13"/>
      <c r="I31" s="13"/>
      <c r="J31" s="11"/>
      <c r="K31" s="13">
        <v>35150</v>
      </c>
      <c r="L31" s="13"/>
      <c r="M31" s="13"/>
    </row>
    <row r="32" spans="1:13" ht="30" customHeight="1">
      <c r="A32" s="12" t="s">
        <v>7</v>
      </c>
      <c r="B32" s="56" t="s">
        <v>35</v>
      </c>
      <c r="C32" s="53" t="s">
        <v>36</v>
      </c>
      <c r="D32" s="13"/>
      <c r="E32" s="13"/>
      <c r="F32" s="13">
        <v>69.93</v>
      </c>
      <c r="G32" s="13"/>
      <c r="H32" s="11"/>
      <c r="I32" s="13">
        <v>7608</v>
      </c>
      <c r="J32" s="13"/>
      <c r="K32" s="13"/>
      <c r="L32" s="13"/>
      <c r="M32" s="13"/>
    </row>
    <row r="33" spans="1:13" ht="15">
      <c r="A33" s="12" t="s">
        <v>42</v>
      </c>
      <c r="B33" s="57"/>
      <c r="C33" s="54"/>
      <c r="D33" s="13"/>
      <c r="E33" s="13"/>
      <c r="F33" s="13"/>
      <c r="G33" s="13"/>
      <c r="H33" s="11"/>
      <c r="I33" s="13">
        <v>14600</v>
      </c>
      <c r="J33" s="13"/>
      <c r="K33" s="13"/>
      <c r="L33" s="13"/>
      <c r="M33" s="13"/>
    </row>
    <row r="34" spans="1:13" ht="30">
      <c r="A34" s="12" t="s">
        <v>8</v>
      </c>
      <c r="B34" s="57"/>
      <c r="C34" s="54"/>
      <c r="D34" s="13"/>
      <c r="E34" s="13"/>
      <c r="F34" s="13">
        <v>141.1</v>
      </c>
      <c r="G34" s="13"/>
      <c r="H34" s="11"/>
      <c r="I34" s="13">
        <v>14869</v>
      </c>
      <c r="J34" s="13"/>
      <c r="K34" s="13"/>
      <c r="L34" s="13"/>
      <c r="M34" s="13"/>
    </row>
    <row r="35" spans="1:13" ht="15">
      <c r="A35" s="11" t="s">
        <v>2</v>
      </c>
      <c r="B35" s="57"/>
      <c r="C35" s="54"/>
      <c r="D35" s="13"/>
      <c r="E35" s="13"/>
      <c r="F35" s="13">
        <v>173.92</v>
      </c>
      <c r="G35" s="13"/>
      <c r="H35" s="11"/>
      <c r="I35" s="13"/>
      <c r="J35" s="13"/>
      <c r="L35" s="13"/>
      <c r="M35" s="13">
        <v>22960</v>
      </c>
    </row>
    <row r="36" spans="1:13" ht="30" customHeight="1">
      <c r="A36" s="12" t="s">
        <v>9</v>
      </c>
      <c r="B36" s="57"/>
      <c r="C36" s="54"/>
      <c r="D36" s="13"/>
      <c r="E36" s="13"/>
      <c r="F36" s="13"/>
      <c r="G36" s="13">
        <v>10000</v>
      </c>
      <c r="H36" s="13"/>
      <c r="I36" s="13">
        <v>24966</v>
      </c>
      <c r="J36" s="13"/>
      <c r="K36" s="13"/>
      <c r="L36" s="13"/>
      <c r="M36" s="13"/>
    </row>
    <row r="37" spans="1:13" ht="15">
      <c r="A37" s="11" t="s">
        <v>49</v>
      </c>
      <c r="B37" s="57"/>
      <c r="C37" s="54"/>
      <c r="D37" s="13"/>
      <c r="E37" s="13"/>
      <c r="F37" s="13"/>
      <c r="G37" s="13"/>
      <c r="H37" s="13"/>
      <c r="I37" s="11"/>
      <c r="J37" s="13"/>
      <c r="K37" s="13"/>
      <c r="L37" s="13">
        <v>450</v>
      </c>
      <c r="M37" s="13"/>
    </row>
    <row r="38" spans="1:13" ht="30">
      <c r="A38" s="12" t="s">
        <v>3</v>
      </c>
      <c r="B38" s="57"/>
      <c r="C38" s="54"/>
      <c r="D38" s="13"/>
      <c r="E38" s="13"/>
      <c r="F38" s="13">
        <v>75.98</v>
      </c>
      <c r="G38" s="13"/>
      <c r="H38" s="11"/>
      <c r="I38" s="13"/>
      <c r="J38" s="13"/>
      <c r="K38" s="11"/>
      <c r="L38" s="13"/>
      <c r="M38" s="13">
        <v>9200</v>
      </c>
    </row>
    <row r="39" spans="1:13" ht="30">
      <c r="A39" s="12" t="s">
        <v>0</v>
      </c>
      <c r="B39" s="57"/>
      <c r="C39" s="54"/>
      <c r="D39" s="11"/>
      <c r="E39" s="11"/>
      <c r="F39" s="13">
        <v>76.55</v>
      </c>
      <c r="G39" s="13"/>
      <c r="H39" s="13">
        <v>170</v>
      </c>
      <c r="I39" s="13">
        <v>9650</v>
      </c>
      <c r="J39" s="11"/>
      <c r="K39" s="11"/>
      <c r="L39" s="13"/>
      <c r="M39" s="13"/>
    </row>
    <row r="40" spans="1:13" ht="45">
      <c r="A40" s="12" t="s">
        <v>48</v>
      </c>
      <c r="B40" s="57"/>
      <c r="C40" s="54"/>
      <c r="D40" s="11"/>
      <c r="E40" s="11"/>
      <c r="F40" s="13"/>
      <c r="G40" s="13"/>
      <c r="H40" s="13"/>
      <c r="I40" s="13"/>
      <c r="J40" s="13">
        <v>2400</v>
      </c>
      <c r="K40" s="11"/>
      <c r="L40" s="13"/>
      <c r="M40" s="13">
        <v>43900</v>
      </c>
    </row>
    <row r="41" spans="1:13" ht="30">
      <c r="A41" s="12" t="s">
        <v>4</v>
      </c>
      <c r="B41" s="57"/>
      <c r="C41" s="54"/>
      <c r="D41" s="13"/>
      <c r="E41" s="13"/>
      <c r="F41" s="13">
        <v>24.91</v>
      </c>
      <c r="G41" s="13"/>
      <c r="H41" s="13"/>
      <c r="I41" s="13"/>
      <c r="J41" s="13"/>
      <c r="K41" s="11"/>
      <c r="L41" s="13"/>
      <c r="M41" s="13">
        <v>5615</v>
      </c>
    </row>
    <row r="42" spans="1:13" ht="15" customHeight="1">
      <c r="A42" s="12" t="s">
        <v>6</v>
      </c>
      <c r="B42" s="57"/>
      <c r="C42" s="54"/>
      <c r="D42" s="13"/>
      <c r="E42" s="13"/>
      <c r="F42" s="13"/>
      <c r="G42" s="13"/>
      <c r="H42" s="13">
        <v>769</v>
      </c>
      <c r="I42" s="11"/>
      <c r="J42" s="13"/>
      <c r="K42" s="13">
        <v>35600</v>
      </c>
      <c r="L42" s="13"/>
      <c r="M42" s="13"/>
    </row>
    <row r="43" spans="1:13" ht="30">
      <c r="A43" s="12" t="s">
        <v>50</v>
      </c>
      <c r="B43" s="57"/>
      <c r="C43" s="54"/>
      <c r="D43" s="13">
        <v>200</v>
      </c>
      <c r="E43" s="13"/>
      <c r="F43" s="13">
        <v>58.93</v>
      </c>
      <c r="G43" s="13"/>
      <c r="H43" s="13"/>
      <c r="I43" s="13"/>
      <c r="J43" s="15"/>
      <c r="L43" s="13"/>
      <c r="M43" s="13">
        <v>45370</v>
      </c>
    </row>
    <row r="44" spans="1:13" ht="45">
      <c r="A44" s="12" t="s">
        <v>26</v>
      </c>
      <c r="B44" s="57"/>
      <c r="C44" s="54"/>
      <c r="D44" s="13"/>
      <c r="E44" s="13"/>
      <c r="F44" s="13">
        <v>115.86</v>
      </c>
      <c r="G44" s="13"/>
      <c r="H44" s="13"/>
      <c r="I44" s="13"/>
      <c r="J44" s="15"/>
      <c r="K44" s="13">
        <v>24500</v>
      </c>
      <c r="L44" s="13"/>
      <c r="M44" s="13"/>
    </row>
    <row r="45" spans="1:13" ht="30">
      <c r="A45" s="12" t="s">
        <v>51</v>
      </c>
      <c r="B45" s="57"/>
      <c r="C45" s="54"/>
      <c r="D45" s="13"/>
      <c r="E45" s="13"/>
      <c r="F45" s="13">
        <v>55.4</v>
      </c>
      <c r="G45" s="13"/>
      <c r="H45" s="13"/>
      <c r="I45" s="13"/>
      <c r="J45" s="13"/>
      <c r="L45" s="13"/>
      <c r="M45" s="13"/>
    </row>
    <row r="46" spans="1:13" ht="15">
      <c r="A46" s="12" t="s">
        <v>52</v>
      </c>
      <c r="B46" s="57"/>
      <c r="C46" s="54"/>
      <c r="D46" s="13"/>
      <c r="E46" s="13"/>
      <c r="F46" s="13"/>
      <c r="G46" s="13"/>
      <c r="H46" s="13">
        <v>860</v>
      </c>
      <c r="I46" s="13"/>
      <c r="J46" s="15"/>
      <c r="K46" s="11"/>
      <c r="L46" s="13"/>
      <c r="M46" s="13"/>
    </row>
    <row r="47" spans="1:13" s="34" customFormat="1" ht="30">
      <c r="A47" s="30" t="s">
        <v>53</v>
      </c>
      <c r="B47" s="58"/>
      <c r="C47" s="55"/>
      <c r="D47" s="31"/>
      <c r="E47" s="31"/>
      <c r="F47" s="31"/>
      <c r="G47" s="31"/>
      <c r="H47" s="31"/>
      <c r="I47" s="31"/>
      <c r="J47" s="32"/>
      <c r="K47" s="33"/>
      <c r="L47" s="31">
        <v>2400</v>
      </c>
      <c r="M47" s="31"/>
    </row>
    <row r="48" spans="1:13" s="2" customFormat="1" ht="14.25">
      <c r="A48" s="16" t="s">
        <v>54</v>
      </c>
      <c r="B48" s="17"/>
      <c r="C48" s="42"/>
      <c r="D48" s="18">
        <f>SUM(D9:D46)</f>
        <v>200</v>
      </c>
      <c r="E48" s="18">
        <f>SUM(E9:E46)</f>
        <v>75133.22</v>
      </c>
      <c r="F48" s="18">
        <f>SUM(F9:F47)</f>
        <v>1584.8600000000001</v>
      </c>
      <c r="G48" s="18">
        <f>SUM(G9:G47)</f>
        <v>77285.43</v>
      </c>
      <c r="H48" s="18">
        <f aca="true" t="shared" si="0" ref="H48:M48">SUM(H12:H47)</f>
        <v>1799</v>
      </c>
      <c r="I48" s="18">
        <f t="shared" si="0"/>
        <v>89350</v>
      </c>
      <c r="J48" s="18">
        <f t="shared" si="0"/>
        <v>2400</v>
      </c>
      <c r="K48" s="18">
        <f t="shared" si="0"/>
        <v>143468</v>
      </c>
      <c r="L48" s="18">
        <f t="shared" si="0"/>
        <v>2850</v>
      </c>
      <c r="M48" s="18">
        <f t="shared" si="0"/>
        <v>142825</v>
      </c>
    </row>
    <row r="49" spans="1:13" ht="15" customHeight="1">
      <c r="A49" s="4" t="s">
        <v>44</v>
      </c>
      <c r="B49" s="41"/>
      <c r="C49" s="40"/>
      <c r="D49" s="13"/>
      <c r="E49" s="13"/>
      <c r="F49" s="13"/>
      <c r="G49" s="35"/>
      <c r="H49" s="24"/>
      <c r="J49" s="25"/>
      <c r="L49" s="24"/>
      <c r="M49" s="11"/>
    </row>
    <row r="50" spans="1:13" ht="15">
      <c r="A50" s="11" t="s">
        <v>55</v>
      </c>
      <c r="B50" s="56" t="s">
        <v>35</v>
      </c>
      <c r="C50" s="53" t="s">
        <v>36</v>
      </c>
      <c r="D50" s="13"/>
      <c r="E50" s="13"/>
      <c r="F50" s="13"/>
      <c r="G50" s="35"/>
      <c r="H50" s="13"/>
      <c r="I50" s="11"/>
      <c r="J50" s="13"/>
      <c r="K50" s="13"/>
      <c r="L50" s="13">
        <v>105</v>
      </c>
      <c r="M50" s="13"/>
    </row>
    <row r="51" spans="1:13" ht="15">
      <c r="A51" s="12" t="s">
        <v>56</v>
      </c>
      <c r="B51" s="57"/>
      <c r="C51" s="54"/>
      <c r="D51" s="13"/>
      <c r="E51" s="13"/>
      <c r="F51" s="13"/>
      <c r="G51" s="35"/>
      <c r="H51" s="13">
        <v>70</v>
      </c>
      <c r="I51" s="11"/>
      <c r="J51" s="15"/>
      <c r="K51" s="11"/>
      <c r="L51" s="13"/>
      <c r="M51" s="11"/>
    </row>
    <row r="52" spans="1:13" ht="45">
      <c r="A52" s="12" t="s">
        <v>59</v>
      </c>
      <c r="B52" s="57"/>
      <c r="C52" s="54"/>
      <c r="D52" s="13"/>
      <c r="E52" s="13"/>
      <c r="F52" s="13"/>
      <c r="G52" s="35"/>
      <c r="H52" s="13"/>
      <c r="I52" s="11"/>
      <c r="J52" s="15">
        <v>640</v>
      </c>
      <c r="K52" s="11"/>
      <c r="L52" s="23"/>
      <c r="M52" s="13">
        <v>35000</v>
      </c>
    </row>
    <row r="53" spans="1:13" ht="30">
      <c r="A53" s="12" t="s">
        <v>57</v>
      </c>
      <c r="B53" s="57"/>
      <c r="C53" s="54"/>
      <c r="D53" s="13"/>
      <c r="E53" s="13"/>
      <c r="F53" s="13"/>
      <c r="G53" s="35"/>
      <c r="H53" s="13"/>
      <c r="I53" s="11"/>
      <c r="J53" s="15">
        <v>710</v>
      </c>
      <c r="K53" s="11"/>
      <c r="L53" s="13"/>
      <c r="M53" s="13">
        <v>23600</v>
      </c>
    </row>
    <row r="54" spans="1:13" ht="30">
      <c r="A54" s="12" t="s">
        <v>58</v>
      </c>
      <c r="B54" s="57"/>
      <c r="C54" s="54"/>
      <c r="D54" s="13"/>
      <c r="E54" s="13"/>
      <c r="F54" s="13"/>
      <c r="G54" s="35"/>
      <c r="H54" s="13"/>
      <c r="I54" s="11"/>
      <c r="J54" s="15"/>
      <c r="K54" s="11"/>
      <c r="L54" s="13">
        <v>200</v>
      </c>
      <c r="M54" s="13"/>
    </row>
    <row r="55" spans="1:13" ht="30">
      <c r="A55" s="30" t="s">
        <v>60</v>
      </c>
      <c r="B55" s="57"/>
      <c r="C55" s="54"/>
      <c r="D55" s="13"/>
      <c r="E55" s="13"/>
      <c r="F55" s="13"/>
      <c r="G55" s="35"/>
      <c r="H55" s="13"/>
      <c r="I55" s="11"/>
      <c r="J55" s="15"/>
      <c r="K55" s="11"/>
      <c r="L55" s="13">
        <v>70</v>
      </c>
      <c r="M55" s="13"/>
    </row>
    <row r="56" spans="1:13" ht="15">
      <c r="A56" s="21" t="s">
        <v>45</v>
      </c>
      <c r="B56" s="57"/>
      <c r="C56" s="55"/>
      <c r="D56" s="13"/>
      <c r="E56" s="13">
        <v>7037.89</v>
      </c>
      <c r="F56" s="13"/>
      <c r="G56" s="36">
        <v>7685.3</v>
      </c>
      <c r="H56" s="13"/>
      <c r="I56" s="13">
        <v>14300</v>
      </c>
      <c r="J56" s="15"/>
      <c r="K56" s="13">
        <v>8900</v>
      </c>
      <c r="L56" s="13"/>
      <c r="M56" s="13">
        <v>9500</v>
      </c>
    </row>
    <row r="57" spans="1:13" ht="45">
      <c r="A57" s="21"/>
      <c r="B57" s="58"/>
      <c r="C57" s="19" t="s">
        <v>67</v>
      </c>
      <c r="D57" s="13"/>
      <c r="E57" s="13"/>
      <c r="F57" s="13"/>
      <c r="G57" s="37">
        <v>1000</v>
      </c>
      <c r="H57" s="13"/>
      <c r="I57" s="13"/>
      <c r="J57" s="15"/>
      <c r="K57" s="13"/>
      <c r="L57" s="13"/>
      <c r="M57" s="13"/>
    </row>
    <row r="58" spans="1:13" s="27" customFormat="1" ht="14.25">
      <c r="A58" s="26" t="s">
        <v>61</v>
      </c>
      <c r="B58" s="38"/>
      <c r="C58" s="38"/>
      <c r="D58" s="22">
        <f>SUM(D50:D57)</f>
        <v>0</v>
      </c>
      <c r="E58" s="22">
        <f aca="true" t="shared" si="1" ref="E58:M58">SUM(E50:E57)</f>
        <v>7037.89</v>
      </c>
      <c r="F58" s="22">
        <f t="shared" si="1"/>
        <v>0</v>
      </c>
      <c r="G58" s="22">
        <f t="shared" si="1"/>
        <v>8685.3</v>
      </c>
      <c r="H58" s="22">
        <f t="shared" si="1"/>
        <v>70</v>
      </c>
      <c r="I58" s="22">
        <f t="shared" si="1"/>
        <v>14300</v>
      </c>
      <c r="J58" s="22">
        <f t="shared" si="1"/>
        <v>1350</v>
      </c>
      <c r="K58" s="22">
        <f t="shared" si="1"/>
        <v>8900</v>
      </c>
      <c r="L58" s="22">
        <f t="shared" si="1"/>
        <v>375</v>
      </c>
      <c r="M58" s="22">
        <f t="shared" si="1"/>
        <v>68100</v>
      </c>
    </row>
    <row r="59" spans="1:13" s="27" customFormat="1" ht="14.25">
      <c r="A59" s="26" t="s">
        <v>62</v>
      </c>
      <c r="B59" s="38"/>
      <c r="C59" s="38"/>
      <c r="D59" s="22">
        <f aca="true" t="shared" si="2" ref="D59:M59">D48+D58</f>
        <v>200</v>
      </c>
      <c r="E59" s="22">
        <f t="shared" si="2"/>
        <v>82171.11</v>
      </c>
      <c r="F59" s="22">
        <f t="shared" si="2"/>
        <v>1584.8600000000001</v>
      </c>
      <c r="G59" s="22">
        <f t="shared" si="2"/>
        <v>85970.73</v>
      </c>
      <c r="H59" s="22">
        <f t="shared" si="2"/>
        <v>1869</v>
      </c>
      <c r="I59" s="22">
        <f t="shared" si="2"/>
        <v>103650</v>
      </c>
      <c r="J59" s="22">
        <f t="shared" si="2"/>
        <v>3750</v>
      </c>
      <c r="K59" s="22">
        <f t="shared" si="2"/>
        <v>152368</v>
      </c>
      <c r="L59" s="22">
        <f t="shared" si="2"/>
        <v>3225</v>
      </c>
      <c r="M59" s="22">
        <f t="shared" si="2"/>
        <v>210925</v>
      </c>
    </row>
    <row r="60" spans="1:13" s="27" customFormat="1" ht="14.25">
      <c r="A60" s="43" t="s">
        <v>68</v>
      </c>
      <c r="B60" s="38"/>
      <c r="C60" s="38"/>
      <c r="D60" s="22"/>
      <c r="E60" s="22"/>
      <c r="F60" s="22"/>
      <c r="G60" s="22"/>
      <c r="H60" s="22"/>
      <c r="I60" s="22"/>
      <c r="J60" s="22"/>
      <c r="K60" s="22">
        <v>1676</v>
      </c>
      <c r="L60" s="22"/>
      <c r="M60" s="22">
        <v>2320</v>
      </c>
    </row>
    <row r="61" spans="1:13" s="27" customFormat="1" ht="14.25">
      <c r="A61" s="26" t="s">
        <v>46</v>
      </c>
      <c r="B61" s="26"/>
      <c r="C61" s="26"/>
      <c r="D61" s="61">
        <f>D59+E59</f>
        <v>82371.11</v>
      </c>
      <c r="E61" s="62"/>
      <c r="F61" s="61">
        <f>F59+G59</f>
        <v>87555.59</v>
      </c>
      <c r="G61" s="62"/>
      <c r="H61" s="61">
        <f>H59+I59</f>
        <v>105519</v>
      </c>
      <c r="I61" s="62"/>
      <c r="J61" s="61">
        <f>J59+K59+K60</f>
        <v>157794</v>
      </c>
      <c r="K61" s="62"/>
      <c r="L61" s="61">
        <f>L59+M59+M60</f>
        <v>216470</v>
      </c>
      <c r="M61" s="62"/>
    </row>
    <row r="62" ht="15">
      <c r="M62" s="20"/>
    </row>
    <row r="63" spans="1:5" ht="15">
      <c r="A63" s="39" t="s">
        <v>63</v>
      </c>
      <c r="B63" s="52">
        <f>D61+F61+H61+J61+L61</f>
        <v>649709.7</v>
      </c>
      <c r="C63" s="52"/>
      <c r="D63" s="27" t="s">
        <v>64</v>
      </c>
      <c r="E63" s="27"/>
    </row>
    <row r="65" ht="15">
      <c r="A65" s="27" t="s">
        <v>65</v>
      </c>
    </row>
    <row r="66" ht="15">
      <c r="A66" s="1" t="s">
        <v>66</v>
      </c>
    </row>
    <row r="67" ht="15">
      <c r="A67" s="1" t="s">
        <v>69</v>
      </c>
    </row>
  </sheetData>
  <mergeCells count="26">
    <mergeCell ref="L61:M61"/>
    <mergeCell ref="D61:E61"/>
    <mergeCell ref="F61:G61"/>
    <mergeCell ref="H61:I61"/>
    <mergeCell ref="J61:K61"/>
    <mergeCell ref="B63:C63"/>
    <mergeCell ref="B8:B17"/>
    <mergeCell ref="C8:C17"/>
    <mergeCell ref="B18:B31"/>
    <mergeCell ref="C21:C31"/>
    <mergeCell ref="C18:C19"/>
    <mergeCell ref="B32:B47"/>
    <mergeCell ref="C32:C47"/>
    <mergeCell ref="C50:C56"/>
    <mergeCell ref="B50:B57"/>
    <mergeCell ref="I1:M1"/>
    <mergeCell ref="L5:M5"/>
    <mergeCell ref="D4:M4"/>
    <mergeCell ref="F5:G5"/>
    <mergeCell ref="J5:K5"/>
    <mergeCell ref="H5:I5"/>
    <mergeCell ref="B4:B6"/>
    <mergeCell ref="C2:G2"/>
    <mergeCell ref="C4:C6"/>
    <mergeCell ref="A4:A6"/>
    <mergeCell ref="D5:E5"/>
  </mergeCells>
  <printOptions horizontalCentered="1"/>
  <pageMargins left="0.1968503937007874" right="0.1968503937007874" top="0.54" bottom="0.5905511811023623" header="0.62" footer="0.31496062992125984"/>
  <pageSetup fitToHeight="4" horizontalDpi="600" verticalDpi="600" orientation="landscape" paperSize="9" scale="84" r:id="rId1"/>
  <headerFooter alignWithMargins="0">
    <oddFooter>&amp;R&amp;P</oddFooter>
  </headerFooter>
  <rowBreaks count="3" manualBreakCount="3">
    <brk id="17" max="12" man="1"/>
    <brk id="31" max="12" man="1"/>
    <brk id="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Sogrin</cp:lastModifiedBy>
  <cp:lastPrinted>2008-11-28T08:33:12Z</cp:lastPrinted>
  <dcterms:created xsi:type="dcterms:W3CDTF">2004-08-26T11:41:53Z</dcterms:created>
  <dcterms:modified xsi:type="dcterms:W3CDTF">2008-12-16T13:04:22Z</dcterms:modified>
  <cp:category/>
  <cp:version/>
  <cp:contentType/>
  <cp:contentStatus/>
</cp:coreProperties>
</file>